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2019 წ ე ლ ი\2019 წლის დამტკიცებულ-დაზუსტებული\ხაზინა\დეკემბერი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Sheet1!$A$5:$Z$5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72" i="1" l="1"/>
  <c r="H772" i="1"/>
  <c r="C772" i="1"/>
  <c r="Q771" i="1"/>
  <c r="H771" i="1"/>
  <c r="C771" i="1"/>
  <c r="Q770" i="1"/>
  <c r="H770" i="1"/>
  <c r="C770" i="1"/>
  <c r="Z769" i="1"/>
  <c r="Z767" i="1" s="1"/>
  <c r="Z766" i="1" s="1"/>
  <c r="Y769" i="1"/>
  <c r="Y767" i="1" s="1"/>
  <c r="Y766" i="1" s="1"/>
  <c r="X769" i="1"/>
  <c r="X767" i="1" s="1"/>
  <c r="X766" i="1" s="1"/>
  <c r="W769" i="1"/>
  <c r="W767" i="1" s="1"/>
  <c r="V769" i="1"/>
  <c r="U769" i="1"/>
  <c r="U767" i="1" s="1"/>
  <c r="U766" i="1" s="1"/>
  <c r="T769" i="1"/>
  <c r="T767" i="1" s="1"/>
  <c r="T766" i="1" s="1"/>
  <c r="S769" i="1"/>
  <c r="S767" i="1" s="1"/>
  <c r="S766" i="1" s="1"/>
  <c r="R769" i="1"/>
  <c r="P769" i="1"/>
  <c r="P767" i="1" s="1"/>
  <c r="P766" i="1" s="1"/>
  <c r="O769" i="1"/>
  <c r="O767" i="1" s="1"/>
  <c r="O766" i="1" s="1"/>
  <c r="N769" i="1"/>
  <c r="N767" i="1" s="1"/>
  <c r="N766" i="1" s="1"/>
  <c r="M769" i="1"/>
  <c r="M767" i="1" s="1"/>
  <c r="M766" i="1" s="1"/>
  <c r="L769" i="1"/>
  <c r="L767" i="1" s="1"/>
  <c r="L766" i="1" s="1"/>
  <c r="K769" i="1"/>
  <c r="K767" i="1" s="1"/>
  <c r="K766" i="1" s="1"/>
  <c r="J769" i="1"/>
  <c r="J767" i="1" s="1"/>
  <c r="J766" i="1" s="1"/>
  <c r="I769" i="1"/>
  <c r="I767" i="1" s="1"/>
  <c r="G769" i="1"/>
  <c r="G767" i="1" s="1"/>
  <c r="G766" i="1" s="1"/>
  <c r="F769" i="1"/>
  <c r="F767" i="1" s="1"/>
  <c r="F766" i="1" s="1"/>
  <c r="E769" i="1"/>
  <c r="E767" i="1" s="1"/>
  <c r="E766" i="1" s="1"/>
  <c r="D769" i="1"/>
  <c r="D767" i="1" s="1"/>
  <c r="Q768" i="1"/>
  <c r="H768" i="1"/>
  <c r="C768" i="1"/>
  <c r="V767" i="1"/>
  <c r="V766" i="1" s="1"/>
  <c r="W766" i="1"/>
  <c r="Q765" i="1"/>
  <c r="H765" i="1"/>
  <c r="C765" i="1"/>
  <c r="Q764" i="1"/>
  <c r="H764" i="1"/>
  <c r="C764" i="1"/>
  <c r="Z763" i="1"/>
  <c r="Y763" i="1"/>
  <c r="X763" i="1"/>
  <c r="X762" i="1" s="1"/>
  <c r="X760" i="1" s="1"/>
  <c r="X759" i="1" s="1"/>
  <c r="W763" i="1"/>
  <c r="W762" i="1" s="1"/>
  <c r="W760" i="1" s="1"/>
  <c r="W759" i="1" s="1"/>
  <c r="V763" i="1"/>
  <c r="U763" i="1"/>
  <c r="U762" i="1" s="1"/>
  <c r="U760" i="1" s="1"/>
  <c r="U759" i="1" s="1"/>
  <c r="T763" i="1"/>
  <c r="T762" i="1" s="1"/>
  <c r="T760" i="1" s="1"/>
  <c r="T759" i="1" s="1"/>
  <c r="S763" i="1"/>
  <c r="S762" i="1" s="1"/>
  <c r="S760" i="1" s="1"/>
  <c r="S759" i="1" s="1"/>
  <c r="R763" i="1"/>
  <c r="P763" i="1"/>
  <c r="P762" i="1" s="1"/>
  <c r="P760" i="1" s="1"/>
  <c r="P759" i="1" s="1"/>
  <c r="O763" i="1"/>
  <c r="O762" i="1" s="1"/>
  <c r="O760" i="1" s="1"/>
  <c r="O759" i="1" s="1"/>
  <c r="N763" i="1"/>
  <c r="M763" i="1"/>
  <c r="M762" i="1" s="1"/>
  <c r="L763" i="1"/>
  <c r="K763" i="1"/>
  <c r="K762" i="1" s="1"/>
  <c r="K760" i="1" s="1"/>
  <c r="K759" i="1" s="1"/>
  <c r="J763" i="1"/>
  <c r="I763" i="1"/>
  <c r="G763" i="1"/>
  <c r="G762" i="1" s="1"/>
  <c r="G760" i="1" s="1"/>
  <c r="G759" i="1" s="1"/>
  <c r="F763" i="1"/>
  <c r="E763" i="1"/>
  <c r="E762" i="1" s="1"/>
  <c r="E760" i="1" s="1"/>
  <c r="E759" i="1" s="1"/>
  <c r="D763" i="1"/>
  <c r="Y762" i="1"/>
  <c r="Y760" i="1" s="1"/>
  <c r="Y759" i="1" s="1"/>
  <c r="L762" i="1"/>
  <c r="L760" i="1" s="1"/>
  <c r="L759" i="1" s="1"/>
  <c r="Q761" i="1"/>
  <c r="H761" i="1"/>
  <c r="C761" i="1"/>
  <c r="Q758" i="1"/>
  <c r="H758" i="1"/>
  <c r="C758" i="1"/>
  <c r="Q757" i="1"/>
  <c r="H757" i="1"/>
  <c r="C757" i="1"/>
  <c r="Q756" i="1"/>
  <c r="H756" i="1"/>
  <c r="C756" i="1"/>
  <c r="Z755" i="1"/>
  <c r="Z754" i="1" s="1"/>
  <c r="Y755" i="1"/>
  <c r="X755" i="1"/>
  <c r="X754" i="1" s="1"/>
  <c r="W755" i="1"/>
  <c r="W754" i="1" s="1"/>
  <c r="V755" i="1"/>
  <c r="V754" i="1" s="1"/>
  <c r="U755" i="1"/>
  <c r="U754" i="1" s="1"/>
  <c r="T755" i="1"/>
  <c r="T754" i="1" s="1"/>
  <c r="S755" i="1"/>
  <c r="S754" i="1" s="1"/>
  <c r="R755" i="1"/>
  <c r="P755" i="1"/>
  <c r="P754" i="1" s="1"/>
  <c r="O755" i="1"/>
  <c r="O754" i="1" s="1"/>
  <c r="N755" i="1"/>
  <c r="N754" i="1" s="1"/>
  <c r="M755" i="1"/>
  <c r="M754" i="1" s="1"/>
  <c r="L755" i="1"/>
  <c r="L754" i="1" s="1"/>
  <c r="K755" i="1"/>
  <c r="K754" i="1" s="1"/>
  <c r="J755" i="1"/>
  <c r="J754" i="1" s="1"/>
  <c r="I755" i="1"/>
  <c r="I754" i="1" s="1"/>
  <c r="G755" i="1"/>
  <c r="G754" i="1" s="1"/>
  <c r="F755" i="1"/>
  <c r="F754" i="1" s="1"/>
  <c r="E755" i="1"/>
  <c r="E754" i="1" s="1"/>
  <c r="D755" i="1"/>
  <c r="Y754" i="1"/>
  <c r="Q753" i="1"/>
  <c r="H753" i="1"/>
  <c r="C753" i="1"/>
  <c r="Q752" i="1"/>
  <c r="H752" i="1"/>
  <c r="C752" i="1"/>
  <c r="Z751" i="1"/>
  <c r="Z750" i="1" s="1"/>
  <c r="Y751" i="1"/>
  <c r="X751" i="1"/>
  <c r="X750" i="1" s="1"/>
  <c r="W751" i="1"/>
  <c r="W750" i="1" s="1"/>
  <c r="V751" i="1"/>
  <c r="V750" i="1" s="1"/>
  <c r="U751" i="1"/>
  <c r="U750" i="1" s="1"/>
  <c r="T751" i="1"/>
  <c r="T750" i="1" s="1"/>
  <c r="S751" i="1"/>
  <c r="S750" i="1" s="1"/>
  <c r="R751" i="1"/>
  <c r="P751" i="1"/>
  <c r="P750" i="1" s="1"/>
  <c r="O751" i="1"/>
  <c r="O750" i="1" s="1"/>
  <c r="N751" i="1"/>
  <c r="N750" i="1" s="1"/>
  <c r="M751" i="1"/>
  <c r="M750" i="1" s="1"/>
  <c r="L751" i="1"/>
  <c r="L750" i="1" s="1"/>
  <c r="K751" i="1"/>
  <c r="K750" i="1" s="1"/>
  <c r="J751" i="1"/>
  <c r="J750" i="1" s="1"/>
  <c r="I751" i="1"/>
  <c r="G751" i="1"/>
  <c r="G750" i="1" s="1"/>
  <c r="F751" i="1"/>
  <c r="F750" i="1" s="1"/>
  <c r="E751" i="1"/>
  <c r="E750" i="1" s="1"/>
  <c r="D751" i="1"/>
  <c r="Y750" i="1"/>
  <c r="Q749" i="1"/>
  <c r="H749" i="1"/>
  <c r="C749" i="1"/>
  <c r="Q748" i="1"/>
  <c r="H748" i="1"/>
  <c r="C748" i="1"/>
  <c r="Q747" i="1"/>
  <c r="H747" i="1"/>
  <c r="C747" i="1"/>
  <c r="Z746" i="1"/>
  <c r="Y746" i="1"/>
  <c r="Y743" i="1" s="1"/>
  <c r="Y742" i="1" s="1"/>
  <c r="X746" i="1"/>
  <c r="W746" i="1"/>
  <c r="W743" i="1" s="1"/>
  <c r="W742" i="1" s="1"/>
  <c r="V746" i="1"/>
  <c r="V743" i="1" s="1"/>
  <c r="V742" i="1" s="1"/>
  <c r="U746" i="1"/>
  <c r="T746" i="1"/>
  <c r="T743" i="1" s="1"/>
  <c r="S746" i="1"/>
  <c r="S743" i="1" s="1"/>
  <c r="S742" i="1" s="1"/>
  <c r="R746" i="1"/>
  <c r="P746" i="1"/>
  <c r="P743" i="1" s="1"/>
  <c r="P742" i="1" s="1"/>
  <c r="O746" i="1"/>
  <c r="O743" i="1" s="1"/>
  <c r="N746" i="1"/>
  <c r="N743" i="1" s="1"/>
  <c r="N742" i="1" s="1"/>
  <c r="M746" i="1"/>
  <c r="M743" i="1" s="1"/>
  <c r="M742" i="1" s="1"/>
  <c r="L746" i="1"/>
  <c r="L743" i="1" s="1"/>
  <c r="L742" i="1" s="1"/>
  <c r="K746" i="1"/>
  <c r="J746" i="1"/>
  <c r="J743" i="1" s="1"/>
  <c r="J742" i="1" s="1"/>
  <c r="I746" i="1"/>
  <c r="G746" i="1"/>
  <c r="G743" i="1" s="1"/>
  <c r="G742" i="1" s="1"/>
  <c r="F746" i="1"/>
  <c r="F743" i="1" s="1"/>
  <c r="F742" i="1" s="1"/>
  <c r="E746" i="1"/>
  <c r="E743" i="1" s="1"/>
  <c r="E742" i="1" s="1"/>
  <c r="D746" i="1"/>
  <c r="D743" i="1" s="1"/>
  <c r="Q745" i="1"/>
  <c r="H745" i="1"/>
  <c r="C745" i="1"/>
  <c r="Q744" i="1"/>
  <c r="H744" i="1"/>
  <c r="C744" i="1"/>
  <c r="X743" i="1"/>
  <c r="X742" i="1" s="1"/>
  <c r="K743" i="1"/>
  <c r="K742" i="1" s="1"/>
  <c r="Q741" i="1"/>
  <c r="H741" i="1"/>
  <c r="C741" i="1"/>
  <c r="Q740" i="1"/>
  <c r="H740" i="1"/>
  <c r="C740" i="1"/>
  <c r="Q739" i="1"/>
  <c r="H739" i="1"/>
  <c r="C739" i="1"/>
  <c r="Q738" i="1"/>
  <c r="H738" i="1"/>
  <c r="C738" i="1"/>
  <c r="Z737" i="1"/>
  <c r="Z734" i="1" s="1"/>
  <c r="Y737" i="1"/>
  <c r="Y734" i="1" s="1"/>
  <c r="Y733" i="1" s="1"/>
  <c r="X737" i="1"/>
  <c r="W737" i="1"/>
  <c r="W734" i="1" s="1"/>
  <c r="W733" i="1" s="1"/>
  <c r="V737" i="1"/>
  <c r="U737" i="1"/>
  <c r="U734" i="1" s="1"/>
  <c r="U733" i="1" s="1"/>
  <c r="T737" i="1"/>
  <c r="T734" i="1" s="1"/>
  <c r="T733" i="1" s="1"/>
  <c r="S737" i="1"/>
  <c r="S734" i="1" s="1"/>
  <c r="S733" i="1" s="1"/>
  <c r="R737" i="1"/>
  <c r="P737" i="1"/>
  <c r="P734" i="1" s="1"/>
  <c r="P733" i="1" s="1"/>
  <c r="O737" i="1"/>
  <c r="O734" i="1" s="1"/>
  <c r="O733" i="1" s="1"/>
  <c r="N737" i="1"/>
  <c r="M737" i="1"/>
  <c r="M734" i="1" s="1"/>
  <c r="M733" i="1" s="1"/>
  <c r="L737" i="1"/>
  <c r="L734" i="1" s="1"/>
  <c r="K737" i="1"/>
  <c r="K734" i="1" s="1"/>
  <c r="K733" i="1" s="1"/>
  <c r="J737" i="1"/>
  <c r="J734" i="1" s="1"/>
  <c r="I737" i="1"/>
  <c r="G737" i="1"/>
  <c r="F737" i="1"/>
  <c r="F734" i="1" s="1"/>
  <c r="E737" i="1"/>
  <c r="D737" i="1"/>
  <c r="D734" i="1" s="1"/>
  <c r="Q736" i="1"/>
  <c r="H736" i="1"/>
  <c r="C736" i="1"/>
  <c r="Q735" i="1"/>
  <c r="H735" i="1"/>
  <c r="C735" i="1"/>
  <c r="Z732" i="1"/>
  <c r="Z723" i="1" s="1"/>
  <c r="Z689" i="1" s="1"/>
  <c r="Y732" i="1"/>
  <c r="Y723" i="1" s="1"/>
  <c r="Y689" i="1" s="1"/>
  <c r="X732" i="1"/>
  <c r="X723" i="1" s="1"/>
  <c r="X689" i="1" s="1"/>
  <c r="W732" i="1"/>
  <c r="W723" i="1" s="1"/>
  <c r="W689" i="1" s="1"/>
  <c r="V732" i="1"/>
  <c r="U732" i="1"/>
  <c r="U723" i="1" s="1"/>
  <c r="U689" i="1" s="1"/>
  <c r="T732" i="1"/>
  <c r="T723" i="1" s="1"/>
  <c r="T689" i="1" s="1"/>
  <c r="S732" i="1"/>
  <c r="S723" i="1" s="1"/>
  <c r="S689" i="1" s="1"/>
  <c r="R732" i="1"/>
  <c r="R723" i="1" s="1"/>
  <c r="P732" i="1"/>
  <c r="P723" i="1" s="1"/>
  <c r="P689" i="1" s="1"/>
  <c r="O732" i="1"/>
  <c r="O723" i="1" s="1"/>
  <c r="O689" i="1" s="1"/>
  <c r="N732" i="1"/>
  <c r="N723" i="1" s="1"/>
  <c r="N689" i="1" s="1"/>
  <c r="M732" i="1"/>
  <c r="M723" i="1" s="1"/>
  <c r="M689" i="1" s="1"/>
  <c r="L732" i="1"/>
  <c r="L723" i="1" s="1"/>
  <c r="L689" i="1" s="1"/>
  <c r="K732" i="1"/>
  <c r="K723" i="1" s="1"/>
  <c r="K689" i="1" s="1"/>
  <c r="J732" i="1"/>
  <c r="J723" i="1" s="1"/>
  <c r="J689" i="1" s="1"/>
  <c r="I732" i="1"/>
  <c r="G732" i="1"/>
  <c r="G723" i="1" s="1"/>
  <c r="G689" i="1" s="1"/>
  <c r="F732" i="1"/>
  <c r="F723" i="1" s="1"/>
  <c r="F689" i="1" s="1"/>
  <c r="E732" i="1"/>
  <c r="E723" i="1" s="1"/>
  <c r="E689" i="1" s="1"/>
  <c r="D732" i="1"/>
  <c r="Z731" i="1"/>
  <c r="Z722" i="1" s="1"/>
  <c r="Z688" i="1" s="1"/>
  <c r="Y731" i="1"/>
  <c r="Y722" i="1" s="1"/>
  <c r="X731" i="1"/>
  <c r="X722" i="1" s="1"/>
  <c r="X688" i="1" s="1"/>
  <c r="W731" i="1"/>
  <c r="W722" i="1" s="1"/>
  <c r="W688" i="1" s="1"/>
  <c r="V731" i="1"/>
  <c r="V722" i="1" s="1"/>
  <c r="V688" i="1" s="1"/>
  <c r="U731" i="1"/>
  <c r="U722" i="1" s="1"/>
  <c r="T731" i="1"/>
  <c r="T722" i="1" s="1"/>
  <c r="T688" i="1" s="1"/>
  <c r="S731" i="1"/>
  <c r="S722" i="1" s="1"/>
  <c r="S688" i="1" s="1"/>
  <c r="R731" i="1"/>
  <c r="P731" i="1"/>
  <c r="O731" i="1"/>
  <c r="O722" i="1" s="1"/>
  <c r="O688" i="1" s="1"/>
  <c r="N731" i="1"/>
  <c r="N722" i="1" s="1"/>
  <c r="N688" i="1" s="1"/>
  <c r="M731" i="1"/>
  <c r="M722" i="1" s="1"/>
  <c r="M688" i="1" s="1"/>
  <c r="L731" i="1"/>
  <c r="K731" i="1"/>
  <c r="K722" i="1" s="1"/>
  <c r="K688" i="1" s="1"/>
  <c r="J731" i="1"/>
  <c r="J722" i="1" s="1"/>
  <c r="J688" i="1" s="1"/>
  <c r="I731" i="1"/>
  <c r="G731" i="1"/>
  <c r="F731" i="1"/>
  <c r="F722" i="1" s="1"/>
  <c r="F688" i="1" s="1"/>
  <c r="E731" i="1"/>
  <c r="E722" i="1" s="1"/>
  <c r="E688" i="1" s="1"/>
  <c r="D731" i="1"/>
  <c r="D722" i="1" s="1"/>
  <c r="Z730" i="1"/>
  <c r="Z721" i="1" s="1"/>
  <c r="Y730" i="1"/>
  <c r="Y721" i="1" s="1"/>
  <c r="X730" i="1"/>
  <c r="W730" i="1"/>
  <c r="W721" i="1" s="1"/>
  <c r="V730" i="1"/>
  <c r="V721" i="1" s="1"/>
  <c r="U730" i="1"/>
  <c r="U721" i="1" s="1"/>
  <c r="T730" i="1"/>
  <c r="T721" i="1" s="1"/>
  <c r="S730" i="1"/>
  <c r="S721" i="1" s="1"/>
  <c r="R730" i="1"/>
  <c r="P730" i="1"/>
  <c r="P721" i="1" s="1"/>
  <c r="O730" i="1"/>
  <c r="O721" i="1" s="1"/>
  <c r="N730" i="1"/>
  <c r="N721" i="1" s="1"/>
  <c r="M730" i="1"/>
  <c r="L730" i="1"/>
  <c r="L721" i="1" s="1"/>
  <c r="K730" i="1"/>
  <c r="K721" i="1" s="1"/>
  <c r="J730" i="1"/>
  <c r="J721" i="1" s="1"/>
  <c r="I730" i="1"/>
  <c r="G730" i="1"/>
  <c r="G721" i="1" s="1"/>
  <c r="F730" i="1"/>
  <c r="F721" i="1" s="1"/>
  <c r="E730" i="1"/>
  <c r="E721" i="1" s="1"/>
  <c r="D730" i="1"/>
  <c r="D721" i="1" s="1"/>
  <c r="Z729" i="1"/>
  <c r="Z720" i="1" s="1"/>
  <c r="Y729" i="1"/>
  <c r="Y720" i="1" s="1"/>
  <c r="X729" i="1"/>
  <c r="X720" i="1" s="1"/>
  <c r="W729" i="1"/>
  <c r="W720" i="1" s="1"/>
  <c r="V729" i="1"/>
  <c r="V720" i="1" s="1"/>
  <c r="U729" i="1"/>
  <c r="U720" i="1" s="1"/>
  <c r="T729" i="1"/>
  <c r="T720" i="1" s="1"/>
  <c r="S729" i="1"/>
  <c r="S720" i="1" s="1"/>
  <c r="R729" i="1"/>
  <c r="R720" i="1" s="1"/>
  <c r="P729" i="1"/>
  <c r="P720" i="1" s="1"/>
  <c r="O729" i="1"/>
  <c r="O720" i="1" s="1"/>
  <c r="N729" i="1"/>
  <c r="M729" i="1"/>
  <c r="M720" i="1" s="1"/>
  <c r="L729" i="1"/>
  <c r="L720" i="1" s="1"/>
  <c r="K729" i="1"/>
  <c r="K720" i="1" s="1"/>
  <c r="J729" i="1"/>
  <c r="I729" i="1"/>
  <c r="I720" i="1" s="1"/>
  <c r="G729" i="1"/>
  <c r="G720" i="1" s="1"/>
  <c r="F729" i="1"/>
  <c r="F720" i="1" s="1"/>
  <c r="E729" i="1"/>
  <c r="D729" i="1"/>
  <c r="D720" i="1" s="1"/>
  <c r="Z727" i="1"/>
  <c r="Z718" i="1" s="1"/>
  <c r="Z684" i="1" s="1"/>
  <c r="Y727" i="1"/>
  <c r="Y718" i="1" s="1"/>
  <c r="Y684" i="1" s="1"/>
  <c r="X727" i="1"/>
  <c r="X718" i="1" s="1"/>
  <c r="X684" i="1" s="1"/>
  <c r="W727" i="1"/>
  <c r="W718" i="1" s="1"/>
  <c r="W684" i="1" s="1"/>
  <c r="V727" i="1"/>
  <c r="V718" i="1" s="1"/>
  <c r="V684" i="1" s="1"/>
  <c r="U727" i="1"/>
  <c r="U718" i="1" s="1"/>
  <c r="U684" i="1" s="1"/>
  <c r="T727" i="1"/>
  <c r="T718" i="1" s="1"/>
  <c r="T684" i="1" s="1"/>
  <c r="S727" i="1"/>
  <c r="R727" i="1"/>
  <c r="R718" i="1" s="1"/>
  <c r="R684" i="1" s="1"/>
  <c r="P727" i="1"/>
  <c r="P718" i="1" s="1"/>
  <c r="P684" i="1" s="1"/>
  <c r="O727" i="1"/>
  <c r="O718" i="1" s="1"/>
  <c r="O684" i="1" s="1"/>
  <c r="N727" i="1"/>
  <c r="N718" i="1" s="1"/>
  <c r="N684" i="1" s="1"/>
  <c r="M727" i="1"/>
  <c r="M718" i="1" s="1"/>
  <c r="M684" i="1" s="1"/>
  <c r="L727" i="1"/>
  <c r="K727" i="1"/>
  <c r="K718" i="1" s="1"/>
  <c r="K684" i="1" s="1"/>
  <c r="J727" i="1"/>
  <c r="J718" i="1" s="1"/>
  <c r="J684" i="1" s="1"/>
  <c r="I727" i="1"/>
  <c r="G727" i="1"/>
  <c r="G718" i="1" s="1"/>
  <c r="G684" i="1" s="1"/>
  <c r="F727" i="1"/>
  <c r="F718" i="1" s="1"/>
  <c r="F684" i="1" s="1"/>
  <c r="E727" i="1"/>
  <c r="E718" i="1" s="1"/>
  <c r="D727" i="1"/>
  <c r="Z726" i="1"/>
  <c r="Z717" i="1" s="1"/>
  <c r="Y726" i="1"/>
  <c r="Y717" i="1" s="1"/>
  <c r="X726" i="1"/>
  <c r="X717" i="1" s="1"/>
  <c r="W726" i="1"/>
  <c r="W717" i="1" s="1"/>
  <c r="V726" i="1"/>
  <c r="V717" i="1" s="1"/>
  <c r="U726" i="1"/>
  <c r="T726" i="1"/>
  <c r="T717" i="1" s="1"/>
  <c r="S726" i="1"/>
  <c r="S717" i="1" s="1"/>
  <c r="R726" i="1"/>
  <c r="P726" i="1"/>
  <c r="P717" i="1" s="1"/>
  <c r="O726" i="1"/>
  <c r="O717" i="1" s="1"/>
  <c r="N726" i="1"/>
  <c r="N717" i="1" s="1"/>
  <c r="M726" i="1"/>
  <c r="M717" i="1" s="1"/>
  <c r="L726" i="1"/>
  <c r="L717" i="1" s="1"/>
  <c r="K726" i="1"/>
  <c r="K717" i="1" s="1"/>
  <c r="J726" i="1"/>
  <c r="J717" i="1" s="1"/>
  <c r="I726" i="1"/>
  <c r="I717" i="1" s="1"/>
  <c r="G726" i="1"/>
  <c r="G717" i="1" s="1"/>
  <c r="F726" i="1"/>
  <c r="F717" i="1" s="1"/>
  <c r="E726" i="1"/>
  <c r="E717" i="1" s="1"/>
  <c r="D726" i="1"/>
  <c r="D717" i="1" s="1"/>
  <c r="V723" i="1"/>
  <c r="V689" i="1" s="1"/>
  <c r="P722" i="1"/>
  <c r="P688" i="1" s="1"/>
  <c r="L722" i="1"/>
  <c r="G722" i="1"/>
  <c r="G688" i="1" s="1"/>
  <c r="X721" i="1"/>
  <c r="M721" i="1"/>
  <c r="I721" i="1"/>
  <c r="N720" i="1"/>
  <c r="J720" i="1"/>
  <c r="E720" i="1"/>
  <c r="L718" i="1"/>
  <c r="L684" i="1" s="1"/>
  <c r="U717" i="1"/>
  <c r="Q714" i="1"/>
  <c r="H714" i="1"/>
  <c r="C714" i="1"/>
  <c r="Z713" i="1"/>
  <c r="Z711" i="1" s="1"/>
  <c r="Z710" i="1" s="1"/>
  <c r="Y713" i="1"/>
  <c r="Y711" i="1" s="1"/>
  <c r="Y710" i="1" s="1"/>
  <c r="X713" i="1"/>
  <c r="X711" i="1" s="1"/>
  <c r="W713" i="1"/>
  <c r="W711" i="1" s="1"/>
  <c r="W710" i="1" s="1"/>
  <c r="V713" i="1"/>
  <c r="V711" i="1" s="1"/>
  <c r="V710" i="1" s="1"/>
  <c r="U713" i="1"/>
  <c r="U711" i="1" s="1"/>
  <c r="U710" i="1" s="1"/>
  <c r="T713" i="1"/>
  <c r="S713" i="1"/>
  <c r="S711" i="1" s="1"/>
  <c r="S710" i="1" s="1"/>
  <c r="R713" i="1"/>
  <c r="P713" i="1"/>
  <c r="P711" i="1" s="1"/>
  <c r="O713" i="1"/>
  <c r="O711" i="1" s="1"/>
  <c r="O710" i="1" s="1"/>
  <c r="N713" i="1"/>
  <c r="N711" i="1" s="1"/>
  <c r="N710" i="1" s="1"/>
  <c r="M713" i="1"/>
  <c r="M711" i="1" s="1"/>
  <c r="M710" i="1" s="1"/>
  <c r="L713" i="1"/>
  <c r="L711" i="1" s="1"/>
  <c r="L710" i="1" s="1"/>
  <c r="K713" i="1"/>
  <c r="K711" i="1" s="1"/>
  <c r="K710" i="1" s="1"/>
  <c r="J713" i="1"/>
  <c r="J711" i="1" s="1"/>
  <c r="J710" i="1" s="1"/>
  <c r="I713" i="1"/>
  <c r="I711" i="1" s="1"/>
  <c r="I710" i="1" s="1"/>
  <c r="G713" i="1"/>
  <c r="G711" i="1" s="1"/>
  <c r="G710" i="1" s="1"/>
  <c r="F713" i="1"/>
  <c r="F711" i="1" s="1"/>
  <c r="F710" i="1" s="1"/>
  <c r="E713" i="1"/>
  <c r="E711" i="1" s="1"/>
  <c r="E710" i="1" s="1"/>
  <c r="D713" i="1"/>
  <c r="Q712" i="1"/>
  <c r="H712" i="1"/>
  <c r="C712" i="1"/>
  <c r="Q709" i="1"/>
  <c r="H709" i="1"/>
  <c r="C709" i="1"/>
  <c r="Q708" i="1"/>
  <c r="H708" i="1"/>
  <c r="C708" i="1"/>
  <c r="Z707" i="1"/>
  <c r="Z705" i="1" s="1"/>
  <c r="Z704" i="1" s="1"/>
  <c r="Y707" i="1"/>
  <c r="X707" i="1"/>
  <c r="X705" i="1" s="1"/>
  <c r="X704" i="1" s="1"/>
  <c r="W707" i="1"/>
  <c r="W705" i="1" s="1"/>
  <c r="V707" i="1"/>
  <c r="V705" i="1" s="1"/>
  <c r="U707" i="1"/>
  <c r="T707" i="1"/>
  <c r="T705" i="1" s="1"/>
  <c r="T704" i="1" s="1"/>
  <c r="S707" i="1"/>
  <c r="S705" i="1" s="1"/>
  <c r="R707" i="1"/>
  <c r="P707" i="1"/>
  <c r="P705" i="1" s="1"/>
  <c r="P704" i="1" s="1"/>
  <c r="O707" i="1"/>
  <c r="O705" i="1" s="1"/>
  <c r="N707" i="1"/>
  <c r="M707" i="1"/>
  <c r="L707" i="1"/>
  <c r="K707" i="1"/>
  <c r="K705" i="1" s="1"/>
  <c r="J707" i="1"/>
  <c r="J705" i="1" s="1"/>
  <c r="J704" i="1" s="1"/>
  <c r="I707" i="1"/>
  <c r="G707" i="1"/>
  <c r="G705" i="1" s="1"/>
  <c r="G704" i="1" s="1"/>
  <c r="F707" i="1"/>
  <c r="F705" i="1" s="1"/>
  <c r="E707" i="1"/>
  <c r="D707" i="1"/>
  <c r="D705" i="1" s="1"/>
  <c r="D704" i="1" s="1"/>
  <c r="Q706" i="1"/>
  <c r="H706" i="1"/>
  <c r="C706" i="1"/>
  <c r="N705" i="1"/>
  <c r="N704" i="1" s="1"/>
  <c r="N698" i="1" s="1"/>
  <c r="Z703" i="1"/>
  <c r="Z687" i="1" s="1"/>
  <c r="Y703" i="1"/>
  <c r="X703" i="1"/>
  <c r="W703" i="1"/>
  <c r="V703" i="1"/>
  <c r="V687" i="1" s="1"/>
  <c r="U703" i="1"/>
  <c r="U687" i="1" s="1"/>
  <c r="T703" i="1"/>
  <c r="S703" i="1"/>
  <c r="R703" i="1"/>
  <c r="P703" i="1"/>
  <c r="O703" i="1"/>
  <c r="N703" i="1"/>
  <c r="M703" i="1"/>
  <c r="L703" i="1"/>
  <c r="K703" i="1"/>
  <c r="J703" i="1"/>
  <c r="I703" i="1"/>
  <c r="G703" i="1"/>
  <c r="F703" i="1"/>
  <c r="E703" i="1"/>
  <c r="D703" i="1"/>
  <c r="Z702" i="1"/>
  <c r="Y702" i="1"/>
  <c r="X702" i="1"/>
  <c r="W702" i="1"/>
  <c r="W686" i="1" s="1"/>
  <c r="V702" i="1"/>
  <c r="U702" i="1"/>
  <c r="T702" i="1"/>
  <c r="S702" i="1"/>
  <c r="S686" i="1" s="1"/>
  <c r="R702" i="1"/>
  <c r="R686" i="1" s="1"/>
  <c r="P702" i="1"/>
  <c r="O702" i="1"/>
  <c r="N702" i="1"/>
  <c r="M702" i="1"/>
  <c r="L702" i="1"/>
  <c r="K702" i="1"/>
  <c r="J702" i="1"/>
  <c r="I702" i="1"/>
  <c r="G702" i="1"/>
  <c r="F702" i="1"/>
  <c r="E702" i="1"/>
  <c r="D702" i="1"/>
  <c r="D686" i="1" s="1"/>
  <c r="Z700" i="1"/>
  <c r="Y700" i="1"/>
  <c r="X700" i="1"/>
  <c r="W700" i="1"/>
  <c r="V700" i="1"/>
  <c r="V679" i="1" s="1"/>
  <c r="U700" i="1"/>
  <c r="T700" i="1"/>
  <c r="S700" i="1"/>
  <c r="R700" i="1"/>
  <c r="P700" i="1"/>
  <c r="O700" i="1"/>
  <c r="N700" i="1"/>
  <c r="M700" i="1"/>
  <c r="L700" i="1"/>
  <c r="K700" i="1"/>
  <c r="J700" i="1"/>
  <c r="I700" i="1"/>
  <c r="G700" i="1"/>
  <c r="F700" i="1"/>
  <c r="E700" i="1"/>
  <c r="D700" i="1"/>
  <c r="Q697" i="1"/>
  <c r="H697" i="1"/>
  <c r="C697" i="1"/>
  <c r="Z696" i="1"/>
  <c r="Y696" i="1"/>
  <c r="X696" i="1"/>
  <c r="W696" i="1"/>
  <c r="V696" i="1"/>
  <c r="U696" i="1"/>
  <c r="T696" i="1"/>
  <c r="S696" i="1"/>
  <c r="R696" i="1"/>
  <c r="P696" i="1"/>
  <c r="O696" i="1"/>
  <c r="N696" i="1"/>
  <c r="M696" i="1"/>
  <c r="L696" i="1"/>
  <c r="K696" i="1"/>
  <c r="J696" i="1"/>
  <c r="I696" i="1"/>
  <c r="G696" i="1"/>
  <c r="F696" i="1"/>
  <c r="E696" i="1"/>
  <c r="D696" i="1"/>
  <c r="Q695" i="1"/>
  <c r="H695" i="1"/>
  <c r="C695" i="1"/>
  <c r="Q694" i="1"/>
  <c r="H694" i="1"/>
  <c r="C694" i="1"/>
  <c r="Z693" i="1"/>
  <c r="Z692" i="1" s="1"/>
  <c r="Y693" i="1"/>
  <c r="X693" i="1"/>
  <c r="W693" i="1"/>
  <c r="V693" i="1"/>
  <c r="V692" i="1" s="1"/>
  <c r="V691" i="1" s="1"/>
  <c r="U693" i="1"/>
  <c r="U692" i="1" s="1"/>
  <c r="T693" i="1"/>
  <c r="S693" i="1"/>
  <c r="S692" i="1" s="1"/>
  <c r="R693" i="1"/>
  <c r="R692" i="1" s="1"/>
  <c r="P693" i="1"/>
  <c r="P692" i="1" s="1"/>
  <c r="O693" i="1"/>
  <c r="O692" i="1" s="1"/>
  <c r="N693" i="1"/>
  <c r="N692" i="1" s="1"/>
  <c r="M693" i="1"/>
  <c r="M692" i="1" s="1"/>
  <c r="L693" i="1"/>
  <c r="K693" i="1"/>
  <c r="J693" i="1"/>
  <c r="J692" i="1" s="1"/>
  <c r="I693" i="1"/>
  <c r="I692" i="1" s="1"/>
  <c r="G693" i="1"/>
  <c r="F693" i="1"/>
  <c r="F692" i="1" s="1"/>
  <c r="E693" i="1"/>
  <c r="D693" i="1"/>
  <c r="Y692" i="1"/>
  <c r="L692" i="1"/>
  <c r="Y688" i="1"/>
  <c r="U688" i="1"/>
  <c r="L688" i="1"/>
  <c r="P686" i="1"/>
  <c r="E684" i="1"/>
  <c r="Z683" i="1"/>
  <c r="Y683" i="1"/>
  <c r="X683" i="1"/>
  <c r="W683" i="1"/>
  <c r="V683" i="1"/>
  <c r="U683" i="1"/>
  <c r="T683" i="1"/>
  <c r="S683" i="1"/>
  <c r="R683" i="1"/>
  <c r="P683" i="1"/>
  <c r="O683" i="1"/>
  <c r="N683" i="1"/>
  <c r="M683" i="1"/>
  <c r="L683" i="1"/>
  <c r="K683" i="1"/>
  <c r="J683" i="1"/>
  <c r="I683" i="1"/>
  <c r="G683" i="1"/>
  <c r="F683" i="1"/>
  <c r="E683" i="1"/>
  <c r="D683" i="1"/>
  <c r="Z682" i="1"/>
  <c r="Y682" i="1"/>
  <c r="Y14" i="1" s="1"/>
  <c r="X682" i="1"/>
  <c r="W682" i="1"/>
  <c r="W14" i="1" s="1"/>
  <c r="V682" i="1"/>
  <c r="U682" i="1"/>
  <c r="T682" i="1"/>
  <c r="S682" i="1"/>
  <c r="S14" i="1" s="1"/>
  <c r="R682" i="1"/>
  <c r="R14" i="1" s="1"/>
  <c r="P682" i="1"/>
  <c r="P14" i="1" s="1"/>
  <c r="O682" i="1"/>
  <c r="O14" i="1" s="1"/>
  <c r="N682" i="1"/>
  <c r="N14" i="1" s="1"/>
  <c r="M682" i="1"/>
  <c r="M14" i="1" s="1"/>
  <c r="L682" i="1"/>
  <c r="L14" i="1" s="1"/>
  <c r="K682" i="1"/>
  <c r="K14" i="1" s="1"/>
  <c r="J682" i="1"/>
  <c r="I682" i="1"/>
  <c r="G682" i="1"/>
  <c r="G14" i="1" s="1"/>
  <c r="F682" i="1"/>
  <c r="E682" i="1"/>
  <c r="E14" i="1" s="1"/>
  <c r="D682" i="1"/>
  <c r="Z679" i="1"/>
  <c r="Q676" i="1"/>
  <c r="H676" i="1"/>
  <c r="C676" i="1"/>
  <c r="Z675" i="1"/>
  <c r="Z674" i="1" s="1"/>
  <c r="Z673" i="1" s="1"/>
  <c r="Y675" i="1"/>
  <c r="Y674" i="1" s="1"/>
  <c r="Y673" i="1" s="1"/>
  <c r="X675" i="1"/>
  <c r="X674" i="1" s="1"/>
  <c r="X673" i="1" s="1"/>
  <c r="W675" i="1"/>
  <c r="W674" i="1" s="1"/>
  <c r="W673" i="1" s="1"/>
  <c r="V675" i="1"/>
  <c r="V674" i="1" s="1"/>
  <c r="V673" i="1" s="1"/>
  <c r="U675" i="1"/>
  <c r="T675" i="1"/>
  <c r="T674" i="1" s="1"/>
  <c r="T673" i="1" s="1"/>
  <c r="S675" i="1"/>
  <c r="S674" i="1" s="1"/>
  <c r="S673" i="1" s="1"/>
  <c r="R675" i="1"/>
  <c r="P675" i="1"/>
  <c r="P674" i="1" s="1"/>
  <c r="P673" i="1" s="1"/>
  <c r="O675" i="1"/>
  <c r="O674" i="1" s="1"/>
  <c r="O673" i="1" s="1"/>
  <c r="N675" i="1"/>
  <c r="N674" i="1" s="1"/>
  <c r="N673" i="1" s="1"/>
  <c r="M675" i="1"/>
  <c r="M674" i="1" s="1"/>
  <c r="M673" i="1" s="1"/>
  <c r="L675" i="1"/>
  <c r="L674" i="1" s="1"/>
  <c r="L673" i="1" s="1"/>
  <c r="K675" i="1"/>
  <c r="K674" i="1" s="1"/>
  <c r="K673" i="1" s="1"/>
  <c r="J675" i="1"/>
  <c r="J674" i="1" s="1"/>
  <c r="J673" i="1" s="1"/>
  <c r="I675" i="1"/>
  <c r="G675" i="1"/>
  <c r="G674" i="1" s="1"/>
  <c r="G673" i="1" s="1"/>
  <c r="F675" i="1"/>
  <c r="F674" i="1" s="1"/>
  <c r="E675" i="1"/>
  <c r="E674" i="1" s="1"/>
  <c r="E673" i="1" s="1"/>
  <c r="D675" i="1"/>
  <c r="U674" i="1"/>
  <c r="U673" i="1" s="1"/>
  <c r="Q672" i="1"/>
  <c r="H672" i="1"/>
  <c r="C672" i="1"/>
  <c r="Q671" i="1"/>
  <c r="H671" i="1"/>
  <c r="C671" i="1"/>
  <c r="Q670" i="1"/>
  <c r="H670" i="1"/>
  <c r="C670" i="1"/>
  <c r="Z669" i="1"/>
  <c r="Z668" i="1" s="1"/>
  <c r="Y669" i="1"/>
  <c r="X669" i="1"/>
  <c r="X668" i="1" s="1"/>
  <c r="W669" i="1"/>
  <c r="W668" i="1" s="1"/>
  <c r="V669" i="1"/>
  <c r="V668" i="1" s="1"/>
  <c r="U669" i="1"/>
  <c r="U668" i="1" s="1"/>
  <c r="T669" i="1"/>
  <c r="T668" i="1" s="1"/>
  <c r="S669" i="1"/>
  <c r="S668" i="1" s="1"/>
  <c r="R669" i="1"/>
  <c r="R668" i="1" s="1"/>
  <c r="P669" i="1"/>
  <c r="P668" i="1" s="1"/>
  <c r="O669" i="1"/>
  <c r="O668" i="1" s="1"/>
  <c r="N669" i="1"/>
  <c r="N668" i="1" s="1"/>
  <c r="M669" i="1"/>
  <c r="M668" i="1" s="1"/>
  <c r="L669" i="1"/>
  <c r="L668" i="1" s="1"/>
  <c r="K669" i="1"/>
  <c r="K668" i="1" s="1"/>
  <c r="J669" i="1"/>
  <c r="J668" i="1" s="1"/>
  <c r="I669" i="1"/>
  <c r="G669" i="1"/>
  <c r="G668" i="1" s="1"/>
  <c r="F669" i="1"/>
  <c r="F668" i="1" s="1"/>
  <c r="E669" i="1"/>
  <c r="E668" i="1" s="1"/>
  <c r="D669" i="1"/>
  <c r="Y668" i="1"/>
  <c r="Q667" i="1"/>
  <c r="H667" i="1"/>
  <c r="C667" i="1"/>
  <c r="Z666" i="1"/>
  <c r="Z663" i="1" s="1"/>
  <c r="Y666" i="1"/>
  <c r="X666" i="1"/>
  <c r="W666" i="1"/>
  <c r="W659" i="1" s="1"/>
  <c r="V666" i="1"/>
  <c r="V663" i="1" s="1"/>
  <c r="U666" i="1"/>
  <c r="T666" i="1"/>
  <c r="S666" i="1"/>
  <c r="S663" i="1" s="1"/>
  <c r="S662" i="1" s="1"/>
  <c r="R666" i="1"/>
  <c r="P666" i="1"/>
  <c r="O666" i="1"/>
  <c r="O663" i="1" s="1"/>
  <c r="O662" i="1" s="1"/>
  <c r="N666" i="1"/>
  <c r="N663" i="1" s="1"/>
  <c r="N662" i="1" s="1"/>
  <c r="M666" i="1"/>
  <c r="L666" i="1"/>
  <c r="K666" i="1"/>
  <c r="J666" i="1"/>
  <c r="J663" i="1" s="1"/>
  <c r="I666" i="1"/>
  <c r="G666" i="1"/>
  <c r="F666" i="1"/>
  <c r="F663" i="1" s="1"/>
  <c r="F662" i="1" s="1"/>
  <c r="E666" i="1"/>
  <c r="D666" i="1"/>
  <c r="Q665" i="1"/>
  <c r="H665" i="1"/>
  <c r="C665" i="1"/>
  <c r="Q664" i="1"/>
  <c r="H664" i="1"/>
  <c r="C664" i="1"/>
  <c r="W663" i="1"/>
  <c r="Z661" i="1"/>
  <c r="Y661" i="1"/>
  <c r="X661" i="1"/>
  <c r="W661" i="1"/>
  <c r="V661" i="1"/>
  <c r="U661" i="1"/>
  <c r="T661" i="1"/>
  <c r="S661" i="1"/>
  <c r="R661" i="1"/>
  <c r="P661" i="1"/>
  <c r="O661" i="1"/>
  <c r="N661" i="1"/>
  <c r="M661" i="1"/>
  <c r="L661" i="1"/>
  <c r="K661" i="1"/>
  <c r="J661" i="1"/>
  <c r="I661" i="1"/>
  <c r="G661" i="1"/>
  <c r="F661" i="1"/>
  <c r="E661" i="1"/>
  <c r="D661" i="1"/>
  <c r="Z660" i="1"/>
  <c r="Y660" i="1"/>
  <c r="X660" i="1"/>
  <c r="W660" i="1"/>
  <c r="V660" i="1"/>
  <c r="U660" i="1"/>
  <c r="T660" i="1"/>
  <c r="S660" i="1"/>
  <c r="R660" i="1"/>
  <c r="P660" i="1"/>
  <c r="O660" i="1"/>
  <c r="N660" i="1"/>
  <c r="M660" i="1"/>
  <c r="L660" i="1"/>
  <c r="K660" i="1"/>
  <c r="J660" i="1"/>
  <c r="I660" i="1"/>
  <c r="G660" i="1"/>
  <c r="F660" i="1"/>
  <c r="E660" i="1"/>
  <c r="D660" i="1"/>
  <c r="Z658" i="1"/>
  <c r="Y658" i="1"/>
  <c r="X658" i="1"/>
  <c r="W658" i="1"/>
  <c r="V658" i="1"/>
  <c r="U658" i="1"/>
  <c r="T658" i="1"/>
  <c r="S658" i="1"/>
  <c r="R658" i="1"/>
  <c r="P658" i="1"/>
  <c r="O658" i="1"/>
  <c r="N658" i="1"/>
  <c r="M658" i="1"/>
  <c r="L658" i="1"/>
  <c r="K658" i="1"/>
  <c r="J658" i="1"/>
  <c r="I658" i="1"/>
  <c r="G658" i="1"/>
  <c r="F658" i="1"/>
  <c r="E658" i="1"/>
  <c r="D658" i="1"/>
  <c r="Z657" i="1"/>
  <c r="Y657" i="1"/>
  <c r="X657" i="1"/>
  <c r="W657" i="1"/>
  <c r="V657" i="1"/>
  <c r="U657" i="1"/>
  <c r="T657" i="1"/>
  <c r="S657" i="1"/>
  <c r="R657" i="1"/>
  <c r="P657" i="1"/>
  <c r="O657" i="1"/>
  <c r="N657" i="1"/>
  <c r="M657" i="1"/>
  <c r="L657" i="1"/>
  <c r="K657" i="1"/>
  <c r="J657" i="1"/>
  <c r="I657" i="1"/>
  <c r="G657" i="1"/>
  <c r="F657" i="1"/>
  <c r="E657" i="1"/>
  <c r="D657" i="1"/>
  <c r="Q654" i="1"/>
  <c r="H654" i="1"/>
  <c r="C654" i="1"/>
  <c r="Q653" i="1"/>
  <c r="H653" i="1"/>
  <c r="C653" i="1"/>
  <c r="Q652" i="1"/>
  <c r="H652" i="1"/>
  <c r="C652" i="1"/>
  <c r="Z651" i="1"/>
  <c r="Y651" i="1"/>
  <c r="X651" i="1"/>
  <c r="W651" i="1"/>
  <c r="V651" i="1"/>
  <c r="U651" i="1"/>
  <c r="T651" i="1"/>
  <c r="S651" i="1"/>
  <c r="R651" i="1"/>
  <c r="P651" i="1"/>
  <c r="O651" i="1"/>
  <c r="N651" i="1"/>
  <c r="M651" i="1"/>
  <c r="L651" i="1"/>
  <c r="K651" i="1"/>
  <c r="J651" i="1"/>
  <c r="I651" i="1"/>
  <c r="G651" i="1"/>
  <c r="F651" i="1"/>
  <c r="E651" i="1"/>
  <c r="D651" i="1"/>
  <c r="Q650" i="1"/>
  <c r="H650" i="1"/>
  <c r="C650" i="1"/>
  <c r="Z649" i="1"/>
  <c r="Z648" i="1" s="1"/>
  <c r="Y649" i="1"/>
  <c r="Y24" i="1" s="1"/>
  <c r="X649" i="1"/>
  <c r="X648" i="1" s="1"/>
  <c r="X647" i="1" s="1"/>
  <c r="W649" i="1"/>
  <c r="W648" i="1" s="1"/>
  <c r="V649" i="1"/>
  <c r="V648" i="1" s="1"/>
  <c r="V23" i="1" s="1"/>
  <c r="U649" i="1"/>
  <c r="U24" i="1" s="1"/>
  <c r="T649" i="1"/>
  <c r="T648" i="1" s="1"/>
  <c r="T647" i="1" s="1"/>
  <c r="S649" i="1"/>
  <c r="S648" i="1" s="1"/>
  <c r="S647" i="1" s="1"/>
  <c r="R649" i="1"/>
  <c r="P649" i="1"/>
  <c r="O649" i="1"/>
  <c r="O648" i="1" s="1"/>
  <c r="O23" i="1" s="1"/>
  <c r="N649" i="1"/>
  <c r="N648" i="1" s="1"/>
  <c r="M649" i="1"/>
  <c r="L649" i="1"/>
  <c r="L648" i="1" s="1"/>
  <c r="K649" i="1"/>
  <c r="K648" i="1" s="1"/>
  <c r="K647" i="1" s="1"/>
  <c r="J649" i="1"/>
  <c r="J648" i="1" s="1"/>
  <c r="J23" i="1" s="1"/>
  <c r="I649" i="1"/>
  <c r="G649" i="1"/>
  <c r="G648" i="1" s="1"/>
  <c r="F649" i="1"/>
  <c r="F648" i="1" s="1"/>
  <c r="F23" i="1" s="1"/>
  <c r="E649" i="1"/>
  <c r="D649" i="1"/>
  <c r="D24" i="1" s="1"/>
  <c r="O647" i="1"/>
  <c r="Q646" i="1"/>
  <c r="H646" i="1"/>
  <c r="C646" i="1"/>
  <c r="Z645" i="1"/>
  <c r="Y645" i="1"/>
  <c r="X645" i="1"/>
  <c r="W645" i="1"/>
  <c r="V645" i="1"/>
  <c r="U645" i="1"/>
  <c r="T645" i="1"/>
  <c r="S645" i="1"/>
  <c r="R645" i="1"/>
  <c r="P645" i="1"/>
  <c r="O645" i="1"/>
  <c r="N645" i="1"/>
  <c r="M645" i="1"/>
  <c r="L645" i="1"/>
  <c r="K645" i="1"/>
  <c r="J645" i="1"/>
  <c r="I645" i="1"/>
  <c r="G645" i="1"/>
  <c r="F645" i="1"/>
  <c r="E645" i="1"/>
  <c r="D645" i="1"/>
  <c r="Q643" i="1"/>
  <c r="H643" i="1"/>
  <c r="C643" i="1"/>
  <c r="Q640" i="1"/>
  <c r="H640" i="1"/>
  <c r="C640" i="1"/>
  <c r="Q639" i="1"/>
  <c r="H639" i="1"/>
  <c r="C639" i="1"/>
  <c r="Z638" i="1"/>
  <c r="Z637" i="1" s="1"/>
  <c r="Z636" i="1" s="1"/>
  <c r="Y638" i="1"/>
  <c r="Y637" i="1" s="1"/>
  <c r="Y636" i="1" s="1"/>
  <c r="X638" i="1"/>
  <c r="X637" i="1" s="1"/>
  <c r="X636" i="1" s="1"/>
  <c r="W638" i="1"/>
  <c r="W637" i="1" s="1"/>
  <c r="W636" i="1" s="1"/>
  <c r="V638" i="1"/>
  <c r="V637" i="1" s="1"/>
  <c r="V636" i="1" s="1"/>
  <c r="U638" i="1"/>
  <c r="U637" i="1" s="1"/>
  <c r="U636" i="1" s="1"/>
  <c r="T638" i="1"/>
  <c r="T637" i="1" s="1"/>
  <c r="T636" i="1" s="1"/>
  <c r="S638" i="1"/>
  <c r="S637" i="1" s="1"/>
  <c r="S636" i="1" s="1"/>
  <c r="R638" i="1"/>
  <c r="R637" i="1" s="1"/>
  <c r="R636" i="1" s="1"/>
  <c r="P638" i="1"/>
  <c r="P637" i="1" s="1"/>
  <c r="P636" i="1" s="1"/>
  <c r="O638" i="1"/>
  <c r="O637" i="1" s="1"/>
  <c r="O636" i="1" s="1"/>
  <c r="N638" i="1"/>
  <c r="N637" i="1" s="1"/>
  <c r="N636" i="1" s="1"/>
  <c r="M638" i="1"/>
  <c r="M637" i="1" s="1"/>
  <c r="M636" i="1" s="1"/>
  <c r="L638" i="1"/>
  <c r="L637" i="1" s="1"/>
  <c r="L636" i="1" s="1"/>
  <c r="K638" i="1"/>
  <c r="K637" i="1" s="1"/>
  <c r="K636" i="1" s="1"/>
  <c r="J638" i="1"/>
  <c r="J637" i="1" s="1"/>
  <c r="J636" i="1" s="1"/>
  <c r="I638" i="1"/>
  <c r="I637" i="1" s="1"/>
  <c r="I636" i="1" s="1"/>
  <c r="G638" i="1"/>
  <c r="G637" i="1" s="1"/>
  <c r="G636" i="1" s="1"/>
  <c r="F638" i="1"/>
  <c r="F637" i="1" s="1"/>
  <c r="F636" i="1" s="1"/>
  <c r="E638" i="1"/>
  <c r="E637" i="1" s="1"/>
  <c r="E636" i="1" s="1"/>
  <c r="D638" i="1"/>
  <c r="D637" i="1" s="1"/>
  <c r="Q635" i="1"/>
  <c r="H635" i="1"/>
  <c r="C635" i="1"/>
  <c r="Q634" i="1"/>
  <c r="H634" i="1"/>
  <c r="C634" i="1"/>
  <c r="Z633" i="1"/>
  <c r="Z631" i="1" s="1"/>
  <c r="Z630" i="1" s="1"/>
  <c r="Y633" i="1"/>
  <c r="Y631" i="1" s="1"/>
  <c r="Y630" i="1" s="1"/>
  <c r="X633" i="1"/>
  <c r="X631" i="1" s="1"/>
  <c r="X630" i="1" s="1"/>
  <c r="W633" i="1"/>
  <c r="W631" i="1" s="1"/>
  <c r="W630" i="1" s="1"/>
  <c r="V633" i="1"/>
  <c r="V631" i="1" s="1"/>
  <c r="V630" i="1" s="1"/>
  <c r="U633" i="1"/>
  <c r="U631" i="1" s="1"/>
  <c r="U630" i="1" s="1"/>
  <c r="T633" i="1"/>
  <c r="T631" i="1" s="1"/>
  <c r="T630" i="1" s="1"/>
  <c r="S633" i="1"/>
  <c r="S631" i="1" s="1"/>
  <c r="S630" i="1" s="1"/>
  <c r="R633" i="1"/>
  <c r="P633" i="1"/>
  <c r="P631" i="1" s="1"/>
  <c r="P630" i="1" s="1"/>
  <c r="O633" i="1"/>
  <c r="O631" i="1" s="1"/>
  <c r="O630" i="1" s="1"/>
  <c r="N633" i="1"/>
  <c r="N631" i="1" s="1"/>
  <c r="N630" i="1" s="1"/>
  <c r="M633" i="1"/>
  <c r="M631" i="1" s="1"/>
  <c r="M630" i="1" s="1"/>
  <c r="L633" i="1"/>
  <c r="L631" i="1" s="1"/>
  <c r="L630" i="1" s="1"/>
  <c r="K633" i="1"/>
  <c r="K631" i="1" s="1"/>
  <c r="K630" i="1" s="1"/>
  <c r="J633" i="1"/>
  <c r="J631" i="1" s="1"/>
  <c r="J630" i="1" s="1"/>
  <c r="I633" i="1"/>
  <c r="G633" i="1"/>
  <c r="G631" i="1" s="1"/>
  <c r="G630" i="1" s="1"/>
  <c r="F633" i="1"/>
  <c r="F631" i="1" s="1"/>
  <c r="F630" i="1" s="1"/>
  <c r="E633" i="1"/>
  <c r="E631" i="1" s="1"/>
  <c r="E630" i="1" s="1"/>
  <c r="D633" i="1"/>
  <c r="D631" i="1" s="1"/>
  <c r="D630" i="1" s="1"/>
  <c r="Q632" i="1"/>
  <c r="H632" i="1"/>
  <c r="C632" i="1"/>
  <c r="I631" i="1"/>
  <c r="Q629" i="1"/>
  <c r="H629" i="1"/>
  <c r="C629" i="1"/>
  <c r="Q628" i="1"/>
  <c r="H628" i="1"/>
  <c r="C628" i="1"/>
  <c r="Q627" i="1"/>
  <c r="H627" i="1"/>
  <c r="C627" i="1"/>
  <c r="Z626" i="1"/>
  <c r="Z625" i="1" s="1"/>
  <c r="Y626" i="1"/>
  <c r="Y625" i="1" s="1"/>
  <c r="X626" i="1"/>
  <c r="X625" i="1" s="1"/>
  <c r="W626" i="1"/>
  <c r="W625" i="1" s="1"/>
  <c r="V626" i="1"/>
  <c r="V625" i="1" s="1"/>
  <c r="U626" i="1"/>
  <c r="U625" i="1" s="1"/>
  <c r="T626" i="1"/>
  <c r="T625" i="1" s="1"/>
  <c r="S626" i="1"/>
  <c r="S625" i="1" s="1"/>
  <c r="R626" i="1"/>
  <c r="P626" i="1"/>
  <c r="P625" i="1" s="1"/>
  <c r="O626" i="1"/>
  <c r="O625" i="1" s="1"/>
  <c r="N626" i="1"/>
  <c r="N625" i="1" s="1"/>
  <c r="M626" i="1"/>
  <c r="M625" i="1" s="1"/>
  <c r="L626" i="1"/>
  <c r="L625" i="1" s="1"/>
  <c r="K626" i="1"/>
  <c r="K625" i="1" s="1"/>
  <c r="J626" i="1"/>
  <c r="J625" i="1" s="1"/>
  <c r="I626" i="1"/>
  <c r="G626" i="1"/>
  <c r="G625" i="1" s="1"/>
  <c r="F626" i="1"/>
  <c r="F625" i="1" s="1"/>
  <c r="E626" i="1"/>
  <c r="E625" i="1" s="1"/>
  <c r="D626" i="1"/>
  <c r="D625" i="1" s="1"/>
  <c r="Q624" i="1"/>
  <c r="H624" i="1"/>
  <c r="C624" i="1"/>
  <c r="Z623" i="1"/>
  <c r="Z622" i="1" s="1"/>
  <c r="Y623" i="1"/>
  <c r="Y622" i="1" s="1"/>
  <c r="X623" i="1"/>
  <c r="X622" i="1" s="1"/>
  <c r="W623" i="1"/>
  <c r="W622" i="1" s="1"/>
  <c r="V623" i="1"/>
  <c r="V622" i="1" s="1"/>
  <c r="U623" i="1"/>
  <c r="T623" i="1"/>
  <c r="T622" i="1" s="1"/>
  <c r="S623" i="1"/>
  <c r="S622" i="1" s="1"/>
  <c r="R623" i="1"/>
  <c r="R622" i="1" s="1"/>
  <c r="P623" i="1"/>
  <c r="P622" i="1" s="1"/>
  <c r="O623" i="1"/>
  <c r="O622" i="1" s="1"/>
  <c r="N623" i="1"/>
  <c r="N622" i="1" s="1"/>
  <c r="M623" i="1"/>
  <c r="M622" i="1" s="1"/>
  <c r="L623" i="1"/>
  <c r="L622" i="1" s="1"/>
  <c r="K623" i="1"/>
  <c r="K622" i="1" s="1"/>
  <c r="J623" i="1"/>
  <c r="J622" i="1" s="1"/>
  <c r="I623" i="1"/>
  <c r="I622" i="1" s="1"/>
  <c r="G623" i="1"/>
  <c r="G622" i="1" s="1"/>
  <c r="F623" i="1"/>
  <c r="F622" i="1" s="1"/>
  <c r="E623" i="1"/>
  <c r="E622" i="1" s="1"/>
  <c r="D623" i="1"/>
  <c r="U622" i="1"/>
  <c r="Q621" i="1"/>
  <c r="H621" i="1"/>
  <c r="C621" i="1"/>
  <c r="Q620" i="1"/>
  <c r="H620" i="1"/>
  <c r="C620" i="1"/>
  <c r="Q619" i="1"/>
  <c r="H619" i="1"/>
  <c r="C619" i="1"/>
  <c r="Z618" i="1"/>
  <c r="Z617" i="1" s="1"/>
  <c r="Y618" i="1"/>
  <c r="Y617" i="1" s="1"/>
  <c r="X618" i="1"/>
  <c r="X617" i="1" s="1"/>
  <c r="W618" i="1"/>
  <c r="W617" i="1" s="1"/>
  <c r="V618" i="1"/>
  <c r="V617" i="1" s="1"/>
  <c r="U618" i="1"/>
  <c r="U617" i="1" s="1"/>
  <c r="T618" i="1"/>
  <c r="T617" i="1" s="1"/>
  <c r="S618" i="1"/>
  <c r="S617" i="1" s="1"/>
  <c r="R618" i="1"/>
  <c r="P618" i="1"/>
  <c r="P617" i="1" s="1"/>
  <c r="O618" i="1"/>
  <c r="O617" i="1" s="1"/>
  <c r="N618" i="1"/>
  <c r="N617" i="1" s="1"/>
  <c r="M618" i="1"/>
  <c r="M617" i="1" s="1"/>
  <c r="L618" i="1"/>
  <c r="L617" i="1" s="1"/>
  <c r="K618" i="1"/>
  <c r="K617" i="1" s="1"/>
  <c r="J618" i="1"/>
  <c r="J617" i="1" s="1"/>
  <c r="I618" i="1"/>
  <c r="G618" i="1"/>
  <c r="G617" i="1" s="1"/>
  <c r="F618" i="1"/>
  <c r="F617" i="1" s="1"/>
  <c r="E618" i="1"/>
  <c r="E617" i="1" s="1"/>
  <c r="D618" i="1"/>
  <c r="D617" i="1" s="1"/>
  <c r="Q616" i="1"/>
  <c r="H616" i="1"/>
  <c r="C616" i="1"/>
  <c r="Z615" i="1"/>
  <c r="Z613" i="1" s="1"/>
  <c r="Z612" i="1" s="1"/>
  <c r="Y615" i="1"/>
  <c r="Y613" i="1" s="1"/>
  <c r="Y612" i="1" s="1"/>
  <c r="X615" i="1"/>
  <c r="X613" i="1" s="1"/>
  <c r="X612" i="1" s="1"/>
  <c r="W615" i="1"/>
  <c r="W613" i="1" s="1"/>
  <c r="W612" i="1" s="1"/>
  <c r="V615" i="1"/>
  <c r="U615" i="1"/>
  <c r="T615" i="1"/>
  <c r="T613" i="1" s="1"/>
  <c r="S615" i="1"/>
  <c r="S613" i="1" s="1"/>
  <c r="S612" i="1" s="1"/>
  <c r="R615" i="1"/>
  <c r="R613" i="1" s="1"/>
  <c r="R612" i="1" s="1"/>
  <c r="P615" i="1"/>
  <c r="P613" i="1" s="1"/>
  <c r="P612" i="1" s="1"/>
  <c r="O615" i="1"/>
  <c r="O613" i="1" s="1"/>
  <c r="O612" i="1" s="1"/>
  <c r="N615" i="1"/>
  <c r="N613" i="1" s="1"/>
  <c r="N612" i="1" s="1"/>
  <c r="M615" i="1"/>
  <c r="M613" i="1" s="1"/>
  <c r="M612" i="1" s="1"/>
  <c r="L615" i="1"/>
  <c r="L613" i="1" s="1"/>
  <c r="L612" i="1" s="1"/>
  <c r="K615" i="1"/>
  <c r="K613" i="1" s="1"/>
  <c r="K612" i="1" s="1"/>
  <c r="J615" i="1"/>
  <c r="I615" i="1"/>
  <c r="I613" i="1" s="1"/>
  <c r="G615" i="1"/>
  <c r="G613" i="1" s="1"/>
  <c r="G612" i="1" s="1"/>
  <c r="F615" i="1"/>
  <c r="F613" i="1" s="1"/>
  <c r="F612" i="1" s="1"/>
  <c r="E615" i="1"/>
  <c r="E613" i="1" s="1"/>
  <c r="E612" i="1" s="1"/>
  <c r="D615" i="1"/>
  <c r="Q614" i="1"/>
  <c r="H614" i="1"/>
  <c r="C614" i="1"/>
  <c r="V613" i="1"/>
  <c r="V612" i="1" s="1"/>
  <c r="U613" i="1"/>
  <c r="U612" i="1" s="1"/>
  <c r="Q611" i="1"/>
  <c r="H611" i="1"/>
  <c r="C611" i="1"/>
  <c r="Q610" i="1"/>
  <c r="H610" i="1"/>
  <c r="C610" i="1"/>
  <c r="Z609" i="1"/>
  <c r="Y609" i="1"/>
  <c r="Y606" i="1" s="1"/>
  <c r="Y605" i="1" s="1"/>
  <c r="X609" i="1"/>
  <c r="W609" i="1"/>
  <c r="W606" i="1" s="1"/>
  <c r="W605" i="1" s="1"/>
  <c r="V609" i="1"/>
  <c r="U609" i="1"/>
  <c r="U606" i="1" s="1"/>
  <c r="T609" i="1"/>
  <c r="S609" i="1"/>
  <c r="R609" i="1"/>
  <c r="P609" i="1"/>
  <c r="P606" i="1" s="1"/>
  <c r="P605" i="1" s="1"/>
  <c r="O609" i="1"/>
  <c r="N609" i="1"/>
  <c r="M609" i="1"/>
  <c r="M606" i="1" s="1"/>
  <c r="L609" i="1"/>
  <c r="L606" i="1" s="1"/>
  <c r="K609" i="1"/>
  <c r="J609" i="1"/>
  <c r="I609" i="1"/>
  <c r="I606" i="1" s="1"/>
  <c r="I605" i="1" s="1"/>
  <c r="G609" i="1"/>
  <c r="G606" i="1" s="1"/>
  <c r="F609" i="1"/>
  <c r="E609" i="1"/>
  <c r="D609" i="1"/>
  <c r="Q608" i="1"/>
  <c r="H608" i="1"/>
  <c r="C608" i="1"/>
  <c r="Q607" i="1"/>
  <c r="H607" i="1"/>
  <c r="C607" i="1"/>
  <c r="Z604" i="1"/>
  <c r="Y604" i="1"/>
  <c r="X604" i="1"/>
  <c r="W604" i="1"/>
  <c r="V604" i="1"/>
  <c r="U604" i="1"/>
  <c r="T604" i="1"/>
  <c r="S604" i="1"/>
  <c r="R604" i="1"/>
  <c r="P604" i="1"/>
  <c r="O604" i="1"/>
  <c r="N604" i="1"/>
  <c r="M604" i="1"/>
  <c r="L604" i="1"/>
  <c r="K604" i="1"/>
  <c r="J604" i="1"/>
  <c r="I604" i="1"/>
  <c r="G604" i="1"/>
  <c r="F604" i="1"/>
  <c r="E604" i="1"/>
  <c r="D604" i="1"/>
  <c r="Z603" i="1"/>
  <c r="Y603" i="1"/>
  <c r="X603" i="1"/>
  <c r="W603" i="1"/>
  <c r="V603" i="1"/>
  <c r="U603" i="1"/>
  <c r="T603" i="1"/>
  <c r="S603" i="1"/>
  <c r="R603" i="1"/>
  <c r="P603" i="1"/>
  <c r="O603" i="1"/>
  <c r="N603" i="1"/>
  <c r="M603" i="1"/>
  <c r="L603" i="1"/>
  <c r="K603" i="1"/>
  <c r="J603" i="1"/>
  <c r="I603" i="1"/>
  <c r="G603" i="1"/>
  <c r="F603" i="1"/>
  <c r="E603" i="1"/>
  <c r="D603" i="1"/>
  <c r="Y602" i="1"/>
  <c r="Z601" i="1"/>
  <c r="Y601" i="1"/>
  <c r="X601" i="1"/>
  <c r="W601" i="1"/>
  <c r="V601" i="1"/>
  <c r="U601" i="1"/>
  <c r="T601" i="1"/>
  <c r="S601" i="1"/>
  <c r="R601" i="1"/>
  <c r="P601" i="1"/>
  <c r="O601" i="1"/>
  <c r="N601" i="1"/>
  <c r="M601" i="1"/>
  <c r="L601" i="1"/>
  <c r="K601" i="1"/>
  <c r="J601" i="1"/>
  <c r="I601" i="1"/>
  <c r="G601" i="1"/>
  <c r="F601" i="1"/>
  <c r="E601" i="1"/>
  <c r="D601" i="1"/>
  <c r="Z600" i="1"/>
  <c r="Y600" i="1"/>
  <c r="X600" i="1"/>
  <c r="W600" i="1"/>
  <c r="V600" i="1"/>
  <c r="U600" i="1"/>
  <c r="T600" i="1"/>
  <c r="S600" i="1"/>
  <c r="R600" i="1"/>
  <c r="P600" i="1"/>
  <c r="O600" i="1"/>
  <c r="N600" i="1"/>
  <c r="M600" i="1"/>
  <c r="L600" i="1"/>
  <c r="K600" i="1"/>
  <c r="J600" i="1"/>
  <c r="I600" i="1"/>
  <c r="G600" i="1"/>
  <c r="F600" i="1"/>
  <c r="E600" i="1"/>
  <c r="D600" i="1"/>
  <c r="Q597" i="1"/>
  <c r="H597" i="1"/>
  <c r="C597" i="1"/>
  <c r="Q596" i="1"/>
  <c r="H596" i="1"/>
  <c r="C596" i="1"/>
  <c r="Q595" i="1"/>
  <c r="H595" i="1"/>
  <c r="C595" i="1"/>
  <c r="Q594" i="1"/>
  <c r="H594" i="1"/>
  <c r="C594" i="1"/>
  <c r="Z593" i="1"/>
  <c r="Y593" i="1"/>
  <c r="X593" i="1"/>
  <c r="W593" i="1"/>
  <c r="W590" i="1" s="1"/>
  <c r="W589" i="1" s="1"/>
  <c r="V593" i="1"/>
  <c r="U593" i="1"/>
  <c r="U590" i="1" s="1"/>
  <c r="U589" i="1" s="1"/>
  <c r="T593" i="1"/>
  <c r="S593" i="1"/>
  <c r="S590" i="1" s="1"/>
  <c r="S589" i="1" s="1"/>
  <c r="R593" i="1"/>
  <c r="R590" i="1" s="1"/>
  <c r="P593" i="1"/>
  <c r="O593" i="1"/>
  <c r="O590" i="1" s="1"/>
  <c r="O589" i="1" s="1"/>
  <c r="N593" i="1"/>
  <c r="N590" i="1" s="1"/>
  <c r="M593" i="1"/>
  <c r="L593" i="1"/>
  <c r="K593" i="1"/>
  <c r="K581" i="1" s="1"/>
  <c r="J593" i="1"/>
  <c r="J590" i="1" s="1"/>
  <c r="I593" i="1"/>
  <c r="G593" i="1"/>
  <c r="F593" i="1"/>
  <c r="F581" i="1" s="1"/>
  <c r="E593" i="1"/>
  <c r="E590" i="1" s="1"/>
  <c r="E589" i="1" s="1"/>
  <c r="D593" i="1"/>
  <c r="Q592" i="1"/>
  <c r="H592" i="1"/>
  <c r="C592" i="1"/>
  <c r="Q591" i="1"/>
  <c r="H591" i="1"/>
  <c r="C591" i="1"/>
  <c r="K590" i="1"/>
  <c r="K589" i="1" s="1"/>
  <c r="Q588" i="1"/>
  <c r="H588" i="1"/>
  <c r="C588" i="1"/>
  <c r="Z587" i="1"/>
  <c r="Z586" i="1" s="1"/>
  <c r="Y587" i="1"/>
  <c r="Y586" i="1" s="1"/>
  <c r="X587" i="1"/>
  <c r="X586" i="1" s="1"/>
  <c r="W587" i="1"/>
  <c r="V587" i="1"/>
  <c r="V586" i="1" s="1"/>
  <c r="U587" i="1"/>
  <c r="T587" i="1"/>
  <c r="T586" i="1" s="1"/>
  <c r="S587" i="1"/>
  <c r="R587" i="1"/>
  <c r="R586" i="1" s="1"/>
  <c r="P587" i="1"/>
  <c r="P586" i="1" s="1"/>
  <c r="O587" i="1"/>
  <c r="N587" i="1"/>
  <c r="N586" i="1" s="1"/>
  <c r="M587" i="1"/>
  <c r="L587" i="1"/>
  <c r="L586" i="1" s="1"/>
  <c r="K587" i="1"/>
  <c r="J587" i="1"/>
  <c r="J586" i="1" s="1"/>
  <c r="I587" i="1"/>
  <c r="I586" i="1" s="1"/>
  <c r="G587" i="1"/>
  <c r="F587" i="1"/>
  <c r="F586" i="1" s="1"/>
  <c r="E587" i="1"/>
  <c r="D587" i="1"/>
  <c r="D586" i="1" s="1"/>
  <c r="Z585" i="1"/>
  <c r="Z552" i="1" s="1"/>
  <c r="Y585" i="1"/>
  <c r="X585" i="1"/>
  <c r="W585" i="1"/>
  <c r="V585" i="1"/>
  <c r="V552" i="1" s="1"/>
  <c r="U585" i="1"/>
  <c r="T585" i="1"/>
  <c r="S585" i="1"/>
  <c r="R585" i="1"/>
  <c r="R552" i="1" s="1"/>
  <c r="P585" i="1"/>
  <c r="O585" i="1"/>
  <c r="N585" i="1"/>
  <c r="M585" i="1"/>
  <c r="M552" i="1" s="1"/>
  <c r="L585" i="1"/>
  <c r="K585" i="1"/>
  <c r="J585" i="1"/>
  <c r="I585" i="1"/>
  <c r="I552" i="1" s="1"/>
  <c r="G585" i="1"/>
  <c r="F585" i="1"/>
  <c r="E585" i="1"/>
  <c r="D585" i="1"/>
  <c r="D552" i="1" s="1"/>
  <c r="Z584" i="1"/>
  <c r="Z551" i="1" s="1"/>
  <c r="Y584" i="1"/>
  <c r="Y551" i="1" s="1"/>
  <c r="X584" i="1"/>
  <c r="X551" i="1" s="1"/>
  <c r="W584" i="1"/>
  <c r="W551" i="1" s="1"/>
  <c r="V584" i="1"/>
  <c r="V551" i="1" s="1"/>
  <c r="U584" i="1"/>
  <c r="U551" i="1" s="1"/>
  <c r="T584" i="1"/>
  <c r="T551" i="1" s="1"/>
  <c r="S584" i="1"/>
  <c r="S551" i="1" s="1"/>
  <c r="R584" i="1"/>
  <c r="P584" i="1"/>
  <c r="P551" i="1" s="1"/>
  <c r="O584" i="1"/>
  <c r="O551" i="1" s="1"/>
  <c r="N584" i="1"/>
  <c r="N551" i="1" s="1"/>
  <c r="M584" i="1"/>
  <c r="M551" i="1" s="1"/>
  <c r="L584" i="1"/>
  <c r="L551" i="1" s="1"/>
  <c r="K584" i="1"/>
  <c r="K551" i="1" s="1"/>
  <c r="J584" i="1"/>
  <c r="J551" i="1" s="1"/>
  <c r="I584" i="1"/>
  <c r="G584" i="1"/>
  <c r="G551" i="1" s="1"/>
  <c r="F584" i="1"/>
  <c r="F551" i="1" s="1"/>
  <c r="E584" i="1"/>
  <c r="E551" i="1" s="1"/>
  <c r="D584" i="1"/>
  <c r="Z583" i="1"/>
  <c r="Z550" i="1" s="1"/>
  <c r="Y583" i="1"/>
  <c r="Y550" i="1" s="1"/>
  <c r="X583" i="1"/>
  <c r="X550" i="1" s="1"/>
  <c r="W583" i="1"/>
  <c r="W550" i="1" s="1"/>
  <c r="V583" i="1"/>
  <c r="V550" i="1" s="1"/>
  <c r="U583" i="1"/>
  <c r="U550" i="1" s="1"/>
  <c r="T583" i="1"/>
  <c r="T550" i="1" s="1"/>
  <c r="S583" i="1"/>
  <c r="R583" i="1"/>
  <c r="R550" i="1" s="1"/>
  <c r="P583" i="1"/>
  <c r="P550" i="1" s="1"/>
  <c r="O583" i="1"/>
  <c r="O550" i="1" s="1"/>
  <c r="N583" i="1"/>
  <c r="N550" i="1" s="1"/>
  <c r="M583" i="1"/>
  <c r="M550" i="1" s="1"/>
  <c r="L583" i="1"/>
  <c r="L550" i="1" s="1"/>
  <c r="K583" i="1"/>
  <c r="K550" i="1" s="1"/>
  <c r="J583" i="1"/>
  <c r="J550" i="1" s="1"/>
  <c r="I583" i="1"/>
  <c r="G583" i="1"/>
  <c r="G550" i="1" s="1"/>
  <c r="F583" i="1"/>
  <c r="F550" i="1" s="1"/>
  <c r="E583" i="1"/>
  <c r="E550" i="1" s="1"/>
  <c r="D583" i="1"/>
  <c r="D550" i="1" s="1"/>
  <c r="Z582" i="1"/>
  <c r="Z549" i="1" s="1"/>
  <c r="Y582" i="1"/>
  <c r="X582" i="1"/>
  <c r="W582" i="1"/>
  <c r="V582" i="1"/>
  <c r="U582" i="1"/>
  <c r="T582" i="1"/>
  <c r="S582" i="1"/>
  <c r="R582" i="1"/>
  <c r="R549" i="1" s="1"/>
  <c r="P582" i="1"/>
  <c r="O582" i="1"/>
  <c r="N582" i="1"/>
  <c r="N549" i="1" s="1"/>
  <c r="M582" i="1"/>
  <c r="M549" i="1" s="1"/>
  <c r="L582" i="1"/>
  <c r="K582" i="1"/>
  <c r="J582" i="1"/>
  <c r="I582" i="1"/>
  <c r="I549" i="1" s="1"/>
  <c r="G582" i="1"/>
  <c r="F582" i="1"/>
  <c r="F549" i="1" s="1"/>
  <c r="E582" i="1"/>
  <c r="E549" i="1" s="1"/>
  <c r="D582" i="1"/>
  <c r="D549" i="1" s="1"/>
  <c r="U581" i="1"/>
  <c r="Z580" i="1"/>
  <c r="Y580" i="1"/>
  <c r="X580" i="1"/>
  <c r="W580" i="1"/>
  <c r="W547" i="1" s="1"/>
  <c r="V580" i="1"/>
  <c r="U580" i="1"/>
  <c r="U547" i="1" s="1"/>
  <c r="T580" i="1"/>
  <c r="T547" i="1" s="1"/>
  <c r="S580" i="1"/>
  <c r="S547" i="1" s="1"/>
  <c r="R580" i="1"/>
  <c r="P580" i="1"/>
  <c r="O580" i="1"/>
  <c r="N580" i="1"/>
  <c r="M580" i="1"/>
  <c r="M547" i="1" s="1"/>
  <c r="L580" i="1"/>
  <c r="K580" i="1"/>
  <c r="J580" i="1"/>
  <c r="I580" i="1"/>
  <c r="G580" i="1"/>
  <c r="F580" i="1"/>
  <c r="E580" i="1"/>
  <c r="E547" i="1" s="1"/>
  <c r="D580" i="1"/>
  <c r="Z579" i="1"/>
  <c r="Y579" i="1"/>
  <c r="X579" i="1"/>
  <c r="X546" i="1" s="1"/>
  <c r="W579" i="1"/>
  <c r="V579" i="1"/>
  <c r="U579" i="1"/>
  <c r="T579" i="1"/>
  <c r="T546" i="1" s="1"/>
  <c r="S579" i="1"/>
  <c r="R579" i="1"/>
  <c r="P579" i="1"/>
  <c r="O579" i="1"/>
  <c r="N579" i="1"/>
  <c r="M579" i="1"/>
  <c r="L579" i="1"/>
  <c r="K579" i="1"/>
  <c r="K546" i="1" s="1"/>
  <c r="J579" i="1"/>
  <c r="I579" i="1"/>
  <c r="G579" i="1"/>
  <c r="F579" i="1"/>
  <c r="F546" i="1" s="1"/>
  <c r="E579" i="1"/>
  <c r="E546" i="1" s="1"/>
  <c r="D579" i="1"/>
  <c r="Q576" i="1"/>
  <c r="H576" i="1"/>
  <c r="C576" i="1"/>
  <c r="Q575" i="1"/>
  <c r="H575" i="1"/>
  <c r="C575" i="1"/>
  <c r="Z574" i="1"/>
  <c r="Z573" i="1" s="1"/>
  <c r="Y574" i="1"/>
  <c r="X574" i="1"/>
  <c r="X573" i="1" s="1"/>
  <c r="W574" i="1"/>
  <c r="W573" i="1" s="1"/>
  <c r="V574" i="1"/>
  <c r="V573" i="1" s="1"/>
  <c r="U574" i="1"/>
  <c r="U573" i="1" s="1"/>
  <c r="T574" i="1"/>
  <c r="T573" i="1" s="1"/>
  <c r="S574" i="1"/>
  <c r="R574" i="1"/>
  <c r="P574" i="1"/>
  <c r="P573" i="1" s="1"/>
  <c r="O574" i="1"/>
  <c r="O573" i="1" s="1"/>
  <c r="N574" i="1"/>
  <c r="N573" i="1" s="1"/>
  <c r="M574" i="1"/>
  <c r="M573" i="1" s="1"/>
  <c r="L574" i="1"/>
  <c r="L573" i="1" s="1"/>
  <c r="K574" i="1"/>
  <c r="K573" i="1" s="1"/>
  <c r="J574" i="1"/>
  <c r="J573" i="1" s="1"/>
  <c r="I574" i="1"/>
  <c r="G574" i="1"/>
  <c r="G573" i="1" s="1"/>
  <c r="F574" i="1"/>
  <c r="F573" i="1" s="1"/>
  <c r="E574" i="1"/>
  <c r="E573" i="1" s="1"/>
  <c r="D574" i="1"/>
  <c r="Y573" i="1"/>
  <c r="S573" i="1"/>
  <c r="Q572" i="1"/>
  <c r="H572" i="1"/>
  <c r="C572" i="1"/>
  <c r="Z571" i="1"/>
  <c r="Z568" i="1" s="1"/>
  <c r="Z567" i="1" s="1"/>
  <c r="Y571" i="1"/>
  <c r="Y568" i="1" s="1"/>
  <c r="Y567" i="1" s="1"/>
  <c r="X571" i="1"/>
  <c r="X568" i="1" s="1"/>
  <c r="X567" i="1" s="1"/>
  <c r="W571" i="1"/>
  <c r="W568" i="1" s="1"/>
  <c r="W567" i="1" s="1"/>
  <c r="V571" i="1"/>
  <c r="V568" i="1" s="1"/>
  <c r="V567" i="1" s="1"/>
  <c r="U571" i="1"/>
  <c r="U568" i="1" s="1"/>
  <c r="U567" i="1" s="1"/>
  <c r="T571" i="1"/>
  <c r="T568" i="1" s="1"/>
  <c r="T567" i="1" s="1"/>
  <c r="S571" i="1"/>
  <c r="S568" i="1" s="1"/>
  <c r="S567" i="1" s="1"/>
  <c r="R571" i="1"/>
  <c r="R568" i="1" s="1"/>
  <c r="R567" i="1" s="1"/>
  <c r="P571" i="1"/>
  <c r="P568" i="1" s="1"/>
  <c r="O571" i="1"/>
  <c r="O568" i="1" s="1"/>
  <c r="O567" i="1" s="1"/>
  <c r="N571" i="1"/>
  <c r="N568" i="1" s="1"/>
  <c r="N567" i="1" s="1"/>
  <c r="M571" i="1"/>
  <c r="M568" i="1" s="1"/>
  <c r="M567" i="1" s="1"/>
  <c r="L571" i="1"/>
  <c r="L568" i="1" s="1"/>
  <c r="L567" i="1" s="1"/>
  <c r="K571" i="1"/>
  <c r="K568" i="1" s="1"/>
  <c r="K567" i="1" s="1"/>
  <c r="J571" i="1"/>
  <c r="J568" i="1" s="1"/>
  <c r="J567" i="1" s="1"/>
  <c r="I571" i="1"/>
  <c r="I568" i="1" s="1"/>
  <c r="G571" i="1"/>
  <c r="G568" i="1" s="1"/>
  <c r="G567" i="1" s="1"/>
  <c r="F571" i="1"/>
  <c r="F568" i="1" s="1"/>
  <c r="F567" i="1" s="1"/>
  <c r="E571" i="1"/>
  <c r="E568" i="1" s="1"/>
  <c r="E567" i="1" s="1"/>
  <c r="D571" i="1"/>
  <c r="Q570" i="1"/>
  <c r="H570" i="1"/>
  <c r="C570" i="1"/>
  <c r="Q569" i="1"/>
  <c r="H569" i="1"/>
  <c r="C569" i="1"/>
  <c r="P567" i="1"/>
  <c r="Q566" i="1"/>
  <c r="H566" i="1"/>
  <c r="C566" i="1"/>
  <c r="Q565" i="1"/>
  <c r="H565" i="1"/>
  <c r="C565" i="1"/>
  <c r="Z564" i="1"/>
  <c r="Z563" i="1" s="1"/>
  <c r="Y564" i="1"/>
  <c r="Y563" i="1" s="1"/>
  <c r="X564" i="1"/>
  <c r="X563" i="1" s="1"/>
  <c r="W564" i="1"/>
  <c r="W563" i="1" s="1"/>
  <c r="V564" i="1"/>
  <c r="V563" i="1" s="1"/>
  <c r="U564" i="1"/>
  <c r="U563" i="1" s="1"/>
  <c r="T564" i="1"/>
  <c r="T563" i="1" s="1"/>
  <c r="S564" i="1"/>
  <c r="S563" i="1" s="1"/>
  <c r="R564" i="1"/>
  <c r="R563" i="1" s="1"/>
  <c r="P564" i="1"/>
  <c r="P563" i="1" s="1"/>
  <c r="O564" i="1"/>
  <c r="O563" i="1" s="1"/>
  <c r="N564" i="1"/>
  <c r="N563" i="1" s="1"/>
  <c r="M564" i="1"/>
  <c r="M563" i="1" s="1"/>
  <c r="L564" i="1"/>
  <c r="K564" i="1"/>
  <c r="K563" i="1" s="1"/>
  <c r="J564" i="1"/>
  <c r="J563" i="1" s="1"/>
  <c r="I564" i="1"/>
  <c r="I563" i="1" s="1"/>
  <c r="G564" i="1"/>
  <c r="G563" i="1" s="1"/>
  <c r="F564" i="1"/>
  <c r="F563" i="1" s="1"/>
  <c r="E564" i="1"/>
  <c r="E563" i="1" s="1"/>
  <c r="D564" i="1"/>
  <c r="D563" i="1" s="1"/>
  <c r="L563" i="1"/>
  <c r="Q562" i="1"/>
  <c r="H562" i="1"/>
  <c r="C562" i="1"/>
  <c r="Z561" i="1"/>
  <c r="Z560" i="1" s="1"/>
  <c r="Y561" i="1"/>
  <c r="Y560" i="1" s="1"/>
  <c r="X561" i="1"/>
  <c r="X560" i="1" s="1"/>
  <c r="W561" i="1"/>
  <c r="W560" i="1" s="1"/>
  <c r="V561" i="1"/>
  <c r="V560" i="1" s="1"/>
  <c r="U561" i="1"/>
  <c r="U560" i="1" s="1"/>
  <c r="T561" i="1"/>
  <c r="T560" i="1" s="1"/>
  <c r="S561" i="1"/>
  <c r="S560" i="1" s="1"/>
  <c r="R561" i="1"/>
  <c r="P561" i="1"/>
  <c r="P560" i="1" s="1"/>
  <c r="O561" i="1"/>
  <c r="O560" i="1" s="1"/>
  <c r="N561" i="1"/>
  <c r="N560" i="1" s="1"/>
  <c r="M561" i="1"/>
  <c r="M560" i="1" s="1"/>
  <c r="L561" i="1"/>
  <c r="L560" i="1" s="1"/>
  <c r="K561" i="1"/>
  <c r="K560" i="1" s="1"/>
  <c r="J561" i="1"/>
  <c r="J560" i="1" s="1"/>
  <c r="I561" i="1"/>
  <c r="G561" i="1"/>
  <c r="G560" i="1" s="1"/>
  <c r="F561" i="1"/>
  <c r="F560" i="1" s="1"/>
  <c r="E561" i="1"/>
  <c r="E560" i="1" s="1"/>
  <c r="D561" i="1"/>
  <c r="R560" i="1"/>
  <c r="Q559" i="1"/>
  <c r="H559" i="1"/>
  <c r="C559" i="1"/>
  <c r="Q558" i="1"/>
  <c r="H558" i="1"/>
  <c r="C558" i="1"/>
  <c r="Z557" i="1"/>
  <c r="Z556" i="1" s="1"/>
  <c r="Y557" i="1"/>
  <c r="X557" i="1"/>
  <c r="X556" i="1" s="1"/>
  <c r="W557" i="1"/>
  <c r="W556" i="1" s="1"/>
  <c r="V557" i="1"/>
  <c r="V556" i="1" s="1"/>
  <c r="U557" i="1"/>
  <c r="U556" i="1" s="1"/>
  <c r="T557" i="1"/>
  <c r="T556" i="1" s="1"/>
  <c r="S557" i="1"/>
  <c r="S556" i="1" s="1"/>
  <c r="R557" i="1"/>
  <c r="R556" i="1" s="1"/>
  <c r="P557" i="1"/>
  <c r="P556" i="1" s="1"/>
  <c r="O557" i="1"/>
  <c r="O556" i="1" s="1"/>
  <c r="N557" i="1"/>
  <c r="N556" i="1" s="1"/>
  <c r="M557" i="1"/>
  <c r="M556" i="1" s="1"/>
  <c r="L557" i="1"/>
  <c r="L556" i="1" s="1"/>
  <c r="K557" i="1"/>
  <c r="K556" i="1" s="1"/>
  <c r="J557" i="1"/>
  <c r="J556" i="1" s="1"/>
  <c r="I557" i="1"/>
  <c r="G557" i="1"/>
  <c r="G556" i="1" s="1"/>
  <c r="F557" i="1"/>
  <c r="F556" i="1" s="1"/>
  <c r="E557" i="1"/>
  <c r="E556" i="1" s="1"/>
  <c r="D557" i="1"/>
  <c r="Y556" i="1"/>
  <c r="Q555" i="1"/>
  <c r="H555" i="1"/>
  <c r="C555" i="1"/>
  <c r="Z554" i="1"/>
  <c r="Z553" i="1" s="1"/>
  <c r="Y554" i="1"/>
  <c r="X554" i="1"/>
  <c r="X553" i="1" s="1"/>
  <c r="W554" i="1"/>
  <c r="W553" i="1" s="1"/>
  <c r="V554" i="1"/>
  <c r="V553" i="1" s="1"/>
  <c r="U554" i="1"/>
  <c r="T554" i="1"/>
  <c r="T553" i="1" s="1"/>
  <c r="S554" i="1"/>
  <c r="S553" i="1" s="1"/>
  <c r="R554" i="1"/>
  <c r="R553" i="1" s="1"/>
  <c r="P554" i="1"/>
  <c r="O554" i="1"/>
  <c r="N554" i="1"/>
  <c r="N553" i="1" s="1"/>
  <c r="M554" i="1"/>
  <c r="L554" i="1"/>
  <c r="L553" i="1" s="1"/>
  <c r="K554" i="1"/>
  <c r="K553" i="1" s="1"/>
  <c r="J554" i="1"/>
  <c r="J553" i="1" s="1"/>
  <c r="I554" i="1"/>
  <c r="G554" i="1"/>
  <c r="G553" i="1" s="1"/>
  <c r="F554" i="1"/>
  <c r="E554" i="1"/>
  <c r="D554" i="1"/>
  <c r="D553" i="1" s="1"/>
  <c r="P553" i="1"/>
  <c r="O553" i="1"/>
  <c r="F553" i="1"/>
  <c r="D551" i="1"/>
  <c r="V549" i="1"/>
  <c r="Z546" i="1"/>
  <c r="Q543" i="1"/>
  <c r="H543" i="1"/>
  <c r="C543" i="1"/>
  <c r="Z542" i="1"/>
  <c r="Z541" i="1" s="1"/>
  <c r="Y542" i="1"/>
  <c r="X542" i="1"/>
  <c r="X541" i="1" s="1"/>
  <c r="W542" i="1"/>
  <c r="W541" i="1" s="1"/>
  <c r="V542" i="1"/>
  <c r="V541" i="1" s="1"/>
  <c r="U542" i="1"/>
  <c r="U541" i="1" s="1"/>
  <c r="T542" i="1"/>
  <c r="T541" i="1" s="1"/>
  <c r="S542" i="1"/>
  <c r="S541" i="1" s="1"/>
  <c r="R542" i="1"/>
  <c r="R541" i="1" s="1"/>
  <c r="P542" i="1"/>
  <c r="P541" i="1" s="1"/>
  <c r="O542" i="1"/>
  <c r="O541" i="1" s="1"/>
  <c r="N542" i="1"/>
  <c r="N541" i="1" s="1"/>
  <c r="M542" i="1"/>
  <c r="M541" i="1" s="1"/>
  <c r="L542" i="1"/>
  <c r="L541" i="1" s="1"/>
  <c r="K542" i="1"/>
  <c r="K541" i="1" s="1"/>
  <c r="J542" i="1"/>
  <c r="J541" i="1" s="1"/>
  <c r="I542" i="1"/>
  <c r="I541" i="1" s="1"/>
  <c r="G542" i="1"/>
  <c r="G541" i="1" s="1"/>
  <c r="F542" i="1"/>
  <c r="F541" i="1" s="1"/>
  <c r="E542" i="1"/>
  <c r="E541" i="1" s="1"/>
  <c r="D542" i="1"/>
  <c r="Y541" i="1"/>
  <c r="Q540" i="1"/>
  <c r="H540" i="1"/>
  <c r="C540" i="1"/>
  <c r="Q539" i="1"/>
  <c r="H539" i="1"/>
  <c r="C539" i="1"/>
  <c r="Z538" i="1"/>
  <c r="Z537" i="1" s="1"/>
  <c r="Y538" i="1"/>
  <c r="X538" i="1"/>
  <c r="X537" i="1" s="1"/>
  <c r="W538" i="1"/>
  <c r="V538" i="1"/>
  <c r="V537" i="1" s="1"/>
  <c r="U538" i="1"/>
  <c r="T538" i="1"/>
  <c r="T537" i="1" s="1"/>
  <c r="S538" i="1"/>
  <c r="S537" i="1" s="1"/>
  <c r="R538" i="1"/>
  <c r="P538" i="1"/>
  <c r="P537" i="1" s="1"/>
  <c r="O538" i="1"/>
  <c r="O537" i="1" s="1"/>
  <c r="N538" i="1"/>
  <c r="N537" i="1" s="1"/>
  <c r="M538" i="1"/>
  <c r="M537" i="1" s="1"/>
  <c r="L538" i="1"/>
  <c r="L537" i="1" s="1"/>
  <c r="K538" i="1"/>
  <c r="J538" i="1"/>
  <c r="J537" i="1" s="1"/>
  <c r="I538" i="1"/>
  <c r="G538" i="1"/>
  <c r="G537" i="1" s="1"/>
  <c r="F538" i="1"/>
  <c r="F537" i="1" s="1"/>
  <c r="E538" i="1"/>
  <c r="E537" i="1" s="1"/>
  <c r="D538" i="1"/>
  <c r="K537" i="1"/>
  <c r="Q536" i="1"/>
  <c r="H536" i="1"/>
  <c r="C536" i="1"/>
  <c r="Q535" i="1"/>
  <c r="H535" i="1"/>
  <c r="C535" i="1"/>
  <c r="Z534" i="1"/>
  <c r="Z533" i="1" s="1"/>
  <c r="Y534" i="1"/>
  <c r="Y533" i="1" s="1"/>
  <c r="X534" i="1"/>
  <c r="W534" i="1"/>
  <c r="W533" i="1" s="1"/>
  <c r="V534" i="1"/>
  <c r="V533" i="1" s="1"/>
  <c r="U534" i="1"/>
  <c r="T534" i="1"/>
  <c r="S534" i="1"/>
  <c r="S533" i="1" s="1"/>
  <c r="R534" i="1"/>
  <c r="P534" i="1"/>
  <c r="O534" i="1"/>
  <c r="N534" i="1"/>
  <c r="N533" i="1" s="1"/>
  <c r="M534" i="1"/>
  <c r="M533" i="1" s="1"/>
  <c r="L534" i="1"/>
  <c r="K534" i="1"/>
  <c r="J534" i="1"/>
  <c r="J533" i="1" s="1"/>
  <c r="I534" i="1"/>
  <c r="I533" i="1" s="1"/>
  <c r="G534" i="1"/>
  <c r="G533" i="1" s="1"/>
  <c r="F534" i="1"/>
  <c r="F533" i="1" s="1"/>
  <c r="E534" i="1"/>
  <c r="E533" i="1" s="1"/>
  <c r="D534" i="1"/>
  <c r="U533" i="1"/>
  <c r="Z532" i="1"/>
  <c r="Y532" i="1"/>
  <c r="X532" i="1"/>
  <c r="W532" i="1"/>
  <c r="V532" i="1"/>
  <c r="U532" i="1"/>
  <c r="T532" i="1"/>
  <c r="S532" i="1"/>
  <c r="R532" i="1"/>
  <c r="P532" i="1"/>
  <c r="O532" i="1"/>
  <c r="N532" i="1"/>
  <c r="M532" i="1"/>
  <c r="L532" i="1"/>
  <c r="K532" i="1"/>
  <c r="J532" i="1"/>
  <c r="I532" i="1"/>
  <c r="G532" i="1"/>
  <c r="F532" i="1"/>
  <c r="E532" i="1"/>
  <c r="D532" i="1"/>
  <c r="Z531" i="1"/>
  <c r="Z413" i="1" s="1"/>
  <c r="Y531" i="1"/>
  <c r="X531" i="1"/>
  <c r="W531" i="1"/>
  <c r="V531" i="1"/>
  <c r="U531" i="1"/>
  <c r="T531" i="1"/>
  <c r="S531" i="1"/>
  <c r="R531" i="1"/>
  <c r="P531" i="1"/>
  <c r="O531" i="1"/>
  <c r="N531" i="1"/>
  <c r="M531" i="1"/>
  <c r="L531" i="1"/>
  <c r="K531" i="1"/>
  <c r="J531" i="1"/>
  <c r="I531" i="1"/>
  <c r="G531" i="1"/>
  <c r="F531" i="1"/>
  <c r="E531" i="1"/>
  <c r="D531" i="1"/>
  <c r="Z530" i="1"/>
  <c r="Y530" i="1"/>
  <c r="X530" i="1"/>
  <c r="W530" i="1"/>
  <c r="V530" i="1"/>
  <c r="U530" i="1"/>
  <c r="T530" i="1"/>
  <c r="S530" i="1"/>
  <c r="R530" i="1"/>
  <c r="P530" i="1"/>
  <c r="O530" i="1"/>
  <c r="N530" i="1"/>
  <c r="M530" i="1"/>
  <c r="L530" i="1"/>
  <c r="K530" i="1"/>
  <c r="J530" i="1"/>
  <c r="I530" i="1"/>
  <c r="G530" i="1"/>
  <c r="F530" i="1"/>
  <c r="E530" i="1"/>
  <c r="D530" i="1"/>
  <c r="Q527" i="1"/>
  <c r="H527" i="1"/>
  <c r="C527" i="1"/>
  <c r="Q526" i="1"/>
  <c r="H526" i="1"/>
  <c r="C526" i="1"/>
  <c r="Z525" i="1"/>
  <c r="Z523" i="1" s="1"/>
  <c r="Z522" i="1" s="1"/>
  <c r="Y525" i="1"/>
  <c r="Y523" i="1" s="1"/>
  <c r="Y522" i="1" s="1"/>
  <c r="X525" i="1"/>
  <c r="X523" i="1" s="1"/>
  <c r="X522" i="1" s="1"/>
  <c r="W525" i="1"/>
  <c r="W523" i="1" s="1"/>
  <c r="W522" i="1" s="1"/>
  <c r="V525" i="1"/>
  <c r="U525" i="1"/>
  <c r="U523" i="1" s="1"/>
  <c r="U522" i="1" s="1"/>
  <c r="T525" i="1"/>
  <c r="T523" i="1" s="1"/>
  <c r="S525" i="1"/>
  <c r="S523" i="1" s="1"/>
  <c r="S522" i="1" s="1"/>
  <c r="R525" i="1"/>
  <c r="R523" i="1" s="1"/>
  <c r="R522" i="1" s="1"/>
  <c r="P525" i="1"/>
  <c r="P523" i="1" s="1"/>
  <c r="P522" i="1" s="1"/>
  <c r="O525" i="1"/>
  <c r="O523" i="1" s="1"/>
  <c r="O522" i="1" s="1"/>
  <c r="N525" i="1"/>
  <c r="N523" i="1" s="1"/>
  <c r="N522" i="1" s="1"/>
  <c r="M525" i="1"/>
  <c r="M523" i="1" s="1"/>
  <c r="M522" i="1" s="1"/>
  <c r="L525" i="1"/>
  <c r="L523" i="1" s="1"/>
  <c r="L522" i="1" s="1"/>
  <c r="K525" i="1"/>
  <c r="K523" i="1" s="1"/>
  <c r="K522" i="1" s="1"/>
  <c r="J525" i="1"/>
  <c r="J523" i="1" s="1"/>
  <c r="J522" i="1" s="1"/>
  <c r="I525" i="1"/>
  <c r="I523" i="1" s="1"/>
  <c r="I522" i="1" s="1"/>
  <c r="G525" i="1"/>
  <c r="G523" i="1" s="1"/>
  <c r="G522" i="1" s="1"/>
  <c r="F525" i="1"/>
  <c r="F523" i="1" s="1"/>
  <c r="F522" i="1" s="1"/>
  <c r="E525" i="1"/>
  <c r="E523" i="1" s="1"/>
  <c r="E522" i="1" s="1"/>
  <c r="D525" i="1"/>
  <c r="Q524" i="1"/>
  <c r="H524" i="1"/>
  <c r="C524" i="1"/>
  <c r="V523" i="1"/>
  <c r="V522" i="1" s="1"/>
  <c r="Q521" i="1"/>
  <c r="H521" i="1"/>
  <c r="C521" i="1"/>
  <c r="Q520" i="1"/>
  <c r="H520" i="1"/>
  <c r="C520" i="1"/>
  <c r="Z519" i="1"/>
  <c r="Z518" i="1" s="1"/>
  <c r="Y519" i="1"/>
  <c r="X519" i="1"/>
  <c r="X518" i="1" s="1"/>
  <c r="W519" i="1"/>
  <c r="W518" i="1" s="1"/>
  <c r="V519" i="1"/>
  <c r="V518" i="1" s="1"/>
  <c r="U519" i="1"/>
  <c r="T519" i="1"/>
  <c r="T518" i="1" s="1"/>
  <c r="S519" i="1"/>
  <c r="S518" i="1" s="1"/>
  <c r="R519" i="1"/>
  <c r="P519" i="1"/>
  <c r="O519" i="1"/>
  <c r="O518" i="1" s="1"/>
  <c r="N519" i="1"/>
  <c r="N518" i="1" s="1"/>
  <c r="M519" i="1"/>
  <c r="M518" i="1" s="1"/>
  <c r="L519" i="1"/>
  <c r="L518" i="1" s="1"/>
  <c r="K519" i="1"/>
  <c r="K518" i="1" s="1"/>
  <c r="J519" i="1"/>
  <c r="J518" i="1" s="1"/>
  <c r="I519" i="1"/>
  <c r="G519" i="1"/>
  <c r="G518" i="1" s="1"/>
  <c r="F519" i="1"/>
  <c r="F518" i="1" s="1"/>
  <c r="E519" i="1"/>
  <c r="E518" i="1" s="1"/>
  <c r="D519" i="1"/>
  <c r="Y518" i="1"/>
  <c r="U518" i="1"/>
  <c r="P518" i="1"/>
  <c r="I518" i="1"/>
  <c r="Q517" i="1"/>
  <c r="H517" i="1"/>
  <c r="C517" i="1"/>
  <c r="Q516" i="1"/>
  <c r="H516" i="1"/>
  <c r="C516" i="1"/>
  <c r="Q515" i="1"/>
  <c r="H515" i="1"/>
  <c r="C515" i="1"/>
  <c r="Z514" i="1"/>
  <c r="Z513" i="1" s="1"/>
  <c r="Y514" i="1"/>
  <c r="X514" i="1"/>
  <c r="X513" i="1" s="1"/>
  <c r="W514" i="1"/>
  <c r="W513" i="1" s="1"/>
  <c r="V514" i="1"/>
  <c r="V513" i="1" s="1"/>
  <c r="U514" i="1"/>
  <c r="U513" i="1" s="1"/>
  <c r="T514" i="1"/>
  <c r="T513" i="1" s="1"/>
  <c r="S514" i="1"/>
  <c r="R514" i="1"/>
  <c r="R513" i="1" s="1"/>
  <c r="P514" i="1"/>
  <c r="P513" i="1" s="1"/>
  <c r="O514" i="1"/>
  <c r="O513" i="1" s="1"/>
  <c r="N514" i="1"/>
  <c r="N513" i="1" s="1"/>
  <c r="M514" i="1"/>
  <c r="M513" i="1" s="1"/>
  <c r="L514" i="1"/>
  <c r="L513" i="1" s="1"/>
  <c r="K514" i="1"/>
  <c r="J514" i="1"/>
  <c r="I514" i="1"/>
  <c r="G514" i="1"/>
  <c r="G513" i="1" s="1"/>
  <c r="F514" i="1"/>
  <c r="F513" i="1" s="1"/>
  <c r="E514" i="1"/>
  <c r="E513" i="1" s="1"/>
  <c r="D514" i="1"/>
  <c r="S513" i="1"/>
  <c r="K513" i="1"/>
  <c r="J513" i="1"/>
  <c r="I513" i="1"/>
  <c r="Q512" i="1"/>
  <c r="H512" i="1"/>
  <c r="C512" i="1"/>
  <c r="Q511" i="1"/>
  <c r="H511" i="1"/>
  <c r="C511" i="1"/>
  <c r="Z510" i="1"/>
  <c r="Y510" i="1"/>
  <c r="Y509" i="1" s="1"/>
  <c r="X510" i="1"/>
  <c r="W510" i="1"/>
  <c r="V510" i="1"/>
  <c r="U510" i="1"/>
  <c r="T510" i="1"/>
  <c r="S510" i="1"/>
  <c r="R510" i="1"/>
  <c r="P510" i="1"/>
  <c r="P509" i="1" s="1"/>
  <c r="O510" i="1"/>
  <c r="O509" i="1" s="1"/>
  <c r="N510" i="1"/>
  <c r="M510" i="1"/>
  <c r="M509" i="1" s="1"/>
  <c r="L510" i="1"/>
  <c r="L509" i="1" s="1"/>
  <c r="K510" i="1"/>
  <c r="K509" i="1" s="1"/>
  <c r="J510" i="1"/>
  <c r="I510" i="1"/>
  <c r="I509" i="1" s="1"/>
  <c r="G510" i="1"/>
  <c r="F510" i="1"/>
  <c r="E510" i="1"/>
  <c r="E509" i="1" s="1"/>
  <c r="D510" i="1"/>
  <c r="U509" i="1"/>
  <c r="T509" i="1"/>
  <c r="S509" i="1"/>
  <c r="Z508" i="1"/>
  <c r="Y508" i="1"/>
  <c r="X508" i="1"/>
  <c r="W508" i="1"/>
  <c r="V508" i="1"/>
  <c r="U508" i="1"/>
  <c r="T508" i="1"/>
  <c r="S508" i="1"/>
  <c r="R508" i="1"/>
  <c r="P508" i="1"/>
  <c r="O508" i="1"/>
  <c r="N508" i="1"/>
  <c r="M508" i="1"/>
  <c r="L508" i="1"/>
  <c r="K508" i="1"/>
  <c r="J508" i="1"/>
  <c r="I508" i="1"/>
  <c r="G508" i="1"/>
  <c r="F508" i="1"/>
  <c r="E508" i="1"/>
  <c r="D508" i="1"/>
  <c r="Z507" i="1"/>
  <c r="Y507" i="1"/>
  <c r="X507" i="1"/>
  <c r="W507" i="1"/>
  <c r="V507" i="1"/>
  <c r="U507" i="1"/>
  <c r="T507" i="1"/>
  <c r="S507" i="1"/>
  <c r="R507" i="1"/>
  <c r="P507" i="1"/>
  <c r="O507" i="1"/>
  <c r="N507" i="1"/>
  <c r="M507" i="1"/>
  <c r="L507" i="1"/>
  <c r="K507" i="1"/>
  <c r="J507" i="1"/>
  <c r="I507" i="1"/>
  <c r="G507" i="1"/>
  <c r="F507" i="1"/>
  <c r="E507" i="1"/>
  <c r="D507" i="1"/>
  <c r="Z506" i="1"/>
  <c r="Y506" i="1"/>
  <c r="X506" i="1"/>
  <c r="W506" i="1"/>
  <c r="V506" i="1"/>
  <c r="U506" i="1"/>
  <c r="T506" i="1"/>
  <c r="S506" i="1"/>
  <c r="R506" i="1"/>
  <c r="P506" i="1"/>
  <c r="O506" i="1"/>
  <c r="N506" i="1"/>
  <c r="M506" i="1"/>
  <c r="L506" i="1"/>
  <c r="K506" i="1"/>
  <c r="J506" i="1"/>
  <c r="I506" i="1"/>
  <c r="G506" i="1"/>
  <c r="F506" i="1"/>
  <c r="E506" i="1"/>
  <c r="D506" i="1"/>
  <c r="Q503" i="1"/>
  <c r="H503" i="1"/>
  <c r="C503" i="1"/>
  <c r="Q502" i="1"/>
  <c r="H502" i="1"/>
  <c r="C502" i="1"/>
  <c r="Q501" i="1"/>
  <c r="H501" i="1"/>
  <c r="C501" i="1"/>
  <c r="Q500" i="1"/>
  <c r="H500" i="1"/>
  <c r="C500" i="1"/>
  <c r="Z499" i="1"/>
  <c r="Z481" i="1" s="1"/>
  <c r="Y499" i="1"/>
  <c r="Y481" i="1" s="1"/>
  <c r="X499" i="1"/>
  <c r="W499" i="1"/>
  <c r="W481" i="1" s="1"/>
  <c r="V499" i="1"/>
  <c r="V481" i="1" s="1"/>
  <c r="U499" i="1"/>
  <c r="U481" i="1" s="1"/>
  <c r="T499" i="1"/>
  <c r="S499" i="1"/>
  <c r="S481" i="1" s="1"/>
  <c r="R499" i="1"/>
  <c r="P499" i="1"/>
  <c r="O499" i="1"/>
  <c r="N499" i="1"/>
  <c r="N481" i="1" s="1"/>
  <c r="M499" i="1"/>
  <c r="M481" i="1" s="1"/>
  <c r="L499" i="1"/>
  <c r="L481" i="1" s="1"/>
  <c r="K499" i="1"/>
  <c r="J499" i="1"/>
  <c r="J481" i="1" s="1"/>
  <c r="I499" i="1"/>
  <c r="G499" i="1"/>
  <c r="G481" i="1" s="1"/>
  <c r="F499" i="1"/>
  <c r="E499" i="1"/>
  <c r="D499" i="1"/>
  <c r="D481" i="1" s="1"/>
  <c r="Q498" i="1"/>
  <c r="H498" i="1"/>
  <c r="C498" i="1"/>
  <c r="Q497" i="1"/>
  <c r="H497" i="1"/>
  <c r="C497" i="1"/>
  <c r="Z496" i="1"/>
  <c r="Z478" i="1" s="1"/>
  <c r="Y496" i="1"/>
  <c r="Y478" i="1" s="1"/>
  <c r="X496" i="1"/>
  <c r="W496" i="1"/>
  <c r="W478" i="1" s="1"/>
  <c r="V496" i="1"/>
  <c r="V478" i="1" s="1"/>
  <c r="U496" i="1"/>
  <c r="U478" i="1" s="1"/>
  <c r="T496" i="1"/>
  <c r="T478" i="1" s="1"/>
  <c r="S496" i="1"/>
  <c r="S478" i="1" s="1"/>
  <c r="R496" i="1"/>
  <c r="R478" i="1" s="1"/>
  <c r="P496" i="1"/>
  <c r="P478" i="1" s="1"/>
  <c r="O496" i="1"/>
  <c r="N496" i="1"/>
  <c r="N478" i="1" s="1"/>
  <c r="M496" i="1"/>
  <c r="M478" i="1" s="1"/>
  <c r="L496" i="1"/>
  <c r="K496" i="1"/>
  <c r="K478" i="1" s="1"/>
  <c r="J496" i="1"/>
  <c r="J478" i="1" s="1"/>
  <c r="I496" i="1"/>
  <c r="I478" i="1" s="1"/>
  <c r="G496" i="1"/>
  <c r="G478" i="1" s="1"/>
  <c r="F496" i="1"/>
  <c r="F478" i="1" s="1"/>
  <c r="E496" i="1"/>
  <c r="E478" i="1" s="1"/>
  <c r="D496" i="1"/>
  <c r="D478" i="1" s="1"/>
  <c r="Q495" i="1"/>
  <c r="H495" i="1"/>
  <c r="C495" i="1"/>
  <c r="Q494" i="1"/>
  <c r="H494" i="1"/>
  <c r="C494" i="1"/>
  <c r="Q491" i="1"/>
  <c r="H491" i="1"/>
  <c r="C491" i="1"/>
  <c r="Z490" i="1"/>
  <c r="Z489" i="1" s="1"/>
  <c r="Y490" i="1"/>
  <c r="Y489" i="1" s="1"/>
  <c r="X490" i="1"/>
  <c r="X489" i="1" s="1"/>
  <c r="W490" i="1"/>
  <c r="W489" i="1" s="1"/>
  <c r="V490" i="1"/>
  <c r="V489" i="1" s="1"/>
  <c r="U490" i="1"/>
  <c r="U489" i="1" s="1"/>
  <c r="T490" i="1"/>
  <c r="T489" i="1" s="1"/>
  <c r="S490" i="1"/>
  <c r="R490" i="1"/>
  <c r="R489" i="1" s="1"/>
  <c r="P490" i="1"/>
  <c r="P489" i="1" s="1"/>
  <c r="O490" i="1"/>
  <c r="O489" i="1" s="1"/>
  <c r="N490" i="1"/>
  <c r="N489" i="1" s="1"/>
  <c r="M490" i="1"/>
  <c r="M489" i="1" s="1"/>
  <c r="L490" i="1"/>
  <c r="K490" i="1"/>
  <c r="K489" i="1" s="1"/>
  <c r="J490" i="1"/>
  <c r="J489" i="1" s="1"/>
  <c r="I490" i="1"/>
  <c r="G490" i="1"/>
  <c r="G489" i="1" s="1"/>
  <c r="F490" i="1"/>
  <c r="F489" i="1" s="1"/>
  <c r="E490" i="1"/>
  <c r="E489" i="1" s="1"/>
  <c r="D490" i="1"/>
  <c r="L489" i="1"/>
  <c r="D489" i="1"/>
  <c r="Q488" i="1"/>
  <c r="H488" i="1"/>
  <c r="C488" i="1"/>
  <c r="Z487" i="1"/>
  <c r="Z486" i="1" s="1"/>
  <c r="Y487" i="1"/>
  <c r="Y486" i="1" s="1"/>
  <c r="X487" i="1"/>
  <c r="X486" i="1" s="1"/>
  <c r="W487" i="1"/>
  <c r="W486" i="1" s="1"/>
  <c r="V487" i="1"/>
  <c r="V486" i="1" s="1"/>
  <c r="U487" i="1"/>
  <c r="U486" i="1" s="1"/>
  <c r="T487" i="1"/>
  <c r="T486" i="1" s="1"/>
  <c r="S487" i="1"/>
  <c r="S486" i="1" s="1"/>
  <c r="R487" i="1"/>
  <c r="R486" i="1" s="1"/>
  <c r="P487" i="1"/>
  <c r="P486" i="1" s="1"/>
  <c r="O487" i="1"/>
  <c r="O486" i="1" s="1"/>
  <c r="N487" i="1"/>
  <c r="N486" i="1" s="1"/>
  <c r="M487" i="1"/>
  <c r="M486" i="1" s="1"/>
  <c r="L487" i="1"/>
  <c r="L486" i="1" s="1"/>
  <c r="K487" i="1"/>
  <c r="K486" i="1" s="1"/>
  <c r="J487" i="1"/>
  <c r="J486" i="1" s="1"/>
  <c r="I487" i="1"/>
  <c r="G487" i="1"/>
  <c r="G486" i="1" s="1"/>
  <c r="F487" i="1"/>
  <c r="F486" i="1" s="1"/>
  <c r="E487" i="1"/>
  <c r="D487" i="1"/>
  <c r="D486" i="1" s="1"/>
  <c r="Z485" i="1"/>
  <c r="Y485" i="1"/>
  <c r="X485" i="1"/>
  <c r="W485" i="1"/>
  <c r="V485" i="1"/>
  <c r="U485" i="1"/>
  <c r="T485" i="1"/>
  <c r="S485" i="1"/>
  <c r="R485" i="1"/>
  <c r="P485" i="1"/>
  <c r="O485" i="1"/>
  <c r="O418" i="1" s="1"/>
  <c r="N485" i="1"/>
  <c r="M485" i="1"/>
  <c r="L485" i="1"/>
  <c r="K485" i="1"/>
  <c r="J485" i="1"/>
  <c r="I485" i="1"/>
  <c r="G485" i="1"/>
  <c r="F485" i="1"/>
  <c r="E485" i="1"/>
  <c r="D485" i="1"/>
  <c r="Z484" i="1"/>
  <c r="Y484" i="1"/>
  <c r="X484" i="1"/>
  <c r="W484" i="1"/>
  <c r="V484" i="1"/>
  <c r="U484" i="1"/>
  <c r="T484" i="1"/>
  <c r="S484" i="1"/>
  <c r="R484" i="1"/>
  <c r="P484" i="1"/>
  <c r="O484" i="1"/>
  <c r="N484" i="1"/>
  <c r="M484" i="1"/>
  <c r="L484" i="1"/>
  <c r="K484" i="1"/>
  <c r="J484" i="1"/>
  <c r="I484" i="1"/>
  <c r="G484" i="1"/>
  <c r="F484" i="1"/>
  <c r="E484" i="1"/>
  <c r="D484" i="1"/>
  <c r="Z483" i="1"/>
  <c r="Y483" i="1"/>
  <c r="X483" i="1"/>
  <c r="W483" i="1"/>
  <c r="V483" i="1"/>
  <c r="U483" i="1"/>
  <c r="T483" i="1"/>
  <c r="S483" i="1"/>
  <c r="R483" i="1"/>
  <c r="P483" i="1"/>
  <c r="O483" i="1"/>
  <c r="N483" i="1"/>
  <c r="M483" i="1"/>
  <c r="L483" i="1"/>
  <c r="K483" i="1"/>
  <c r="J483" i="1"/>
  <c r="I483" i="1"/>
  <c r="G483" i="1"/>
  <c r="F483" i="1"/>
  <c r="E483" i="1"/>
  <c r="D483" i="1"/>
  <c r="Z482" i="1"/>
  <c r="Y482" i="1"/>
  <c r="X482" i="1"/>
  <c r="W482" i="1"/>
  <c r="V482" i="1"/>
  <c r="U482" i="1"/>
  <c r="T482" i="1"/>
  <c r="S482" i="1"/>
  <c r="R482" i="1"/>
  <c r="P482" i="1"/>
  <c r="O482" i="1"/>
  <c r="N482" i="1"/>
  <c r="M482" i="1"/>
  <c r="L482" i="1"/>
  <c r="K482" i="1"/>
  <c r="J482" i="1"/>
  <c r="I482" i="1"/>
  <c r="G482" i="1"/>
  <c r="F482" i="1"/>
  <c r="E482" i="1"/>
  <c r="D482" i="1"/>
  <c r="X481" i="1"/>
  <c r="T481" i="1"/>
  <c r="O481" i="1"/>
  <c r="K481" i="1"/>
  <c r="F481" i="1"/>
  <c r="Z480" i="1"/>
  <c r="Y480" i="1"/>
  <c r="X480" i="1"/>
  <c r="W480" i="1"/>
  <c r="V480" i="1"/>
  <c r="U480" i="1"/>
  <c r="T480" i="1"/>
  <c r="S480" i="1"/>
  <c r="R480" i="1"/>
  <c r="P480" i="1"/>
  <c r="O480" i="1"/>
  <c r="N480" i="1"/>
  <c r="M480" i="1"/>
  <c r="L480" i="1"/>
  <c r="K480" i="1"/>
  <c r="J480" i="1"/>
  <c r="I480" i="1"/>
  <c r="G480" i="1"/>
  <c r="F480" i="1"/>
  <c r="E480" i="1"/>
  <c r="D480" i="1"/>
  <c r="Z479" i="1"/>
  <c r="Y479" i="1"/>
  <c r="X479" i="1"/>
  <c r="W479" i="1"/>
  <c r="V479" i="1"/>
  <c r="U479" i="1"/>
  <c r="T479" i="1"/>
  <c r="S479" i="1"/>
  <c r="R479" i="1"/>
  <c r="P479" i="1"/>
  <c r="O479" i="1"/>
  <c r="N479" i="1"/>
  <c r="M479" i="1"/>
  <c r="L479" i="1"/>
  <c r="K479" i="1"/>
  <c r="J479" i="1"/>
  <c r="I479" i="1"/>
  <c r="G479" i="1"/>
  <c r="F479" i="1"/>
  <c r="E479" i="1"/>
  <c r="D479" i="1"/>
  <c r="Z477" i="1"/>
  <c r="Y477" i="1"/>
  <c r="X477" i="1"/>
  <c r="W477" i="1"/>
  <c r="V477" i="1"/>
  <c r="U477" i="1"/>
  <c r="T477" i="1"/>
  <c r="T407" i="1" s="1"/>
  <c r="S477" i="1"/>
  <c r="R477" i="1"/>
  <c r="P477" i="1"/>
  <c r="O477" i="1"/>
  <c r="N477" i="1"/>
  <c r="M477" i="1"/>
  <c r="L477" i="1"/>
  <c r="K477" i="1"/>
  <c r="J477" i="1"/>
  <c r="I477" i="1"/>
  <c r="G477" i="1"/>
  <c r="F477" i="1"/>
  <c r="E477" i="1"/>
  <c r="D477" i="1"/>
  <c r="Z476" i="1"/>
  <c r="Y476" i="1"/>
  <c r="X476" i="1"/>
  <c r="W476" i="1"/>
  <c r="V476" i="1"/>
  <c r="U476" i="1"/>
  <c r="U406" i="1" s="1"/>
  <c r="U385" i="1" s="1"/>
  <c r="T476" i="1"/>
  <c r="S476" i="1"/>
  <c r="R476" i="1"/>
  <c r="P476" i="1"/>
  <c r="O476" i="1"/>
  <c r="N476" i="1"/>
  <c r="M476" i="1"/>
  <c r="L476" i="1"/>
  <c r="K476" i="1"/>
  <c r="J476" i="1"/>
  <c r="I476" i="1"/>
  <c r="G476" i="1"/>
  <c r="F476" i="1"/>
  <c r="E476" i="1"/>
  <c r="D476" i="1"/>
  <c r="Q473" i="1"/>
  <c r="H473" i="1"/>
  <c r="C473" i="1"/>
  <c r="Q472" i="1"/>
  <c r="H472" i="1"/>
  <c r="C472" i="1"/>
  <c r="Q471" i="1"/>
  <c r="H471" i="1"/>
  <c r="C471" i="1"/>
  <c r="Q470" i="1"/>
  <c r="H470" i="1"/>
  <c r="C470" i="1"/>
  <c r="Z469" i="1"/>
  <c r="Z448" i="1" s="1"/>
  <c r="Y469" i="1"/>
  <c r="Y448" i="1" s="1"/>
  <c r="X469" i="1"/>
  <c r="X448" i="1" s="1"/>
  <c r="W469" i="1"/>
  <c r="W448" i="1" s="1"/>
  <c r="V469" i="1"/>
  <c r="V448" i="1" s="1"/>
  <c r="U469" i="1"/>
  <c r="U448" i="1" s="1"/>
  <c r="T469" i="1"/>
  <c r="T448" i="1" s="1"/>
  <c r="S469" i="1"/>
  <c r="R469" i="1"/>
  <c r="R448" i="1" s="1"/>
  <c r="P469" i="1"/>
  <c r="O469" i="1"/>
  <c r="O448" i="1" s="1"/>
  <c r="N469" i="1"/>
  <c r="N448" i="1" s="1"/>
  <c r="M469" i="1"/>
  <c r="M448" i="1" s="1"/>
  <c r="L469" i="1"/>
  <c r="L448" i="1" s="1"/>
  <c r="K469" i="1"/>
  <c r="K448" i="1" s="1"/>
  <c r="J469" i="1"/>
  <c r="J448" i="1" s="1"/>
  <c r="I469" i="1"/>
  <c r="I448" i="1" s="1"/>
  <c r="G469" i="1"/>
  <c r="G448" i="1" s="1"/>
  <c r="F469" i="1"/>
  <c r="F448" i="1" s="1"/>
  <c r="E469" i="1"/>
  <c r="E448" i="1" s="1"/>
  <c r="D469" i="1"/>
  <c r="D448" i="1" s="1"/>
  <c r="Q468" i="1"/>
  <c r="H468" i="1"/>
  <c r="C468" i="1"/>
  <c r="Q467" i="1"/>
  <c r="H467" i="1"/>
  <c r="C467" i="1"/>
  <c r="Z466" i="1"/>
  <c r="Z465" i="1" s="1"/>
  <c r="Z444" i="1" s="1"/>
  <c r="Z410" i="1" s="1"/>
  <c r="Z389" i="1" s="1"/>
  <c r="Y466" i="1"/>
  <c r="Y445" i="1" s="1"/>
  <c r="Y411" i="1" s="1"/>
  <c r="Y390" i="1" s="1"/>
  <c r="X466" i="1"/>
  <c r="X445" i="1" s="1"/>
  <c r="X411" i="1" s="1"/>
  <c r="X390" i="1" s="1"/>
  <c r="W466" i="1"/>
  <c r="V466" i="1"/>
  <c r="V465" i="1" s="1"/>
  <c r="V444" i="1" s="1"/>
  <c r="V410" i="1" s="1"/>
  <c r="V389" i="1" s="1"/>
  <c r="U466" i="1"/>
  <c r="T466" i="1"/>
  <c r="T445" i="1" s="1"/>
  <c r="T411" i="1" s="1"/>
  <c r="T390" i="1" s="1"/>
  <c r="S466" i="1"/>
  <c r="S465" i="1" s="1"/>
  <c r="S444" i="1" s="1"/>
  <c r="S410" i="1" s="1"/>
  <c r="S389" i="1" s="1"/>
  <c r="R466" i="1"/>
  <c r="R445" i="1" s="1"/>
  <c r="R411" i="1" s="1"/>
  <c r="P466" i="1"/>
  <c r="P465" i="1" s="1"/>
  <c r="P444" i="1" s="1"/>
  <c r="P410" i="1" s="1"/>
  <c r="P389" i="1" s="1"/>
  <c r="O466" i="1"/>
  <c r="O445" i="1" s="1"/>
  <c r="O411" i="1" s="1"/>
  <c r="O390" i="1" s="1"/>
  <c r="N466" i="1"/>
  <c r="M466" i="1"/>
  <c r="M465" i="1" s="1"/>
  <c r="L466" i="1"/>
  <c r="K466" i="1"/>
  <c r="K465" i="1" s="1"/>
  <c r="J466" i="1"/>
  <c r="I466" i="1"/>
  <c r="I445" i="1" s="1"/>
  <c r="I411" i="1" s="1"/>
  <c r="I390" i="1" s="1"/>
  <c r="G466" i="1"/>
  <c r="G445" i="1" s="1"/>
  <c r="G411" i="1" s="1"/>
  <c r="G390" i="1" s="1"/>
  <c r="F466" i="1"/>
  <c r="F465" i="1" s="1"/>
  <c r="F444" i="1" s="1"/>
  <c r="E466" i="1"/>
  <c r="D466" i="1"/>
  <c r="Y465" i="1"/>
  <c r="O465" i="1"/>
  <c r="O444" i="1" s="1"/>
  <c r="O410" i="1" s="1"/>
  <c r="O389" i="1" s="1"/>
  <c r="E465" i="1"/>
  <c r="Q464" i="1"/>
  <c r="H464" i="1"/>
  <c r="C464" i="1"/>
  <c r="Z463" i="1"/>
  <c r="Z442" i="1" s="1"/>
  <c r="Z408" i="1" s="1"/>
  <c r="Z387" i="1" s="1"/>
  <c r="Y463" i="1"/>
  <c r="Y442" i="1" s="1"/>
  <c r="X463" i="1"/>
  <c r="W463" i="1"/>
  <c r="W442" i="1" s="1"/>
  <c r="V463" i="1"/>
  <c r="V442" i="1" s="1"/>
  <c r="V408" i="1" s="1"/>
  <c r="V387" i="1" s="1"/>
  <c r="U463" i="1"/>
  <c r="U442" i="1" s="1"/>
  <c r="T463" i="1"/>
  <c r="S463" i="1"/>
  <c r="S442" i="1" s="1"/>
  <c r="R463" i="1"/>
  <c r="P463" i="1"/>
  <c r="O463" i="1"/>
  <c r="O442" i="1" s="1"/>
  <c r="N463" i="1"/>
  <c r="N442" i="1" s="1"/>
  <c r="M463" i="1"/>
  <c r="M442" i="1" s="1"/>
  <c r="L463" i="1"/>
  <c r="K463" i="1"/>
  <c r="K442" i="1" s="1"/>
  <c r="J463" i="1"/>
  <c r="J442" i="1" s="1"/>
  <c r="I463" i="1"/>
  <c r="I442" i="1" s="1"/>
  <c r="G463" i="1"/>
  <c r="F463" i="1"/>
  <c r="F442" i="1" s="1"/>
  <c r="E463" i="1"/>
  <c r="D463" i="1"/>
  <c r="Q462" i="1"/>
  <c r="H462" i="1"/>
  <c r="C462" i="1"/>
  <c r="Q461" i="1"/>
  <c r="H461" i="1"/>
  <c r="C461" i="1"/>
  <c r="Q458" i="1"/>
  <c r="H458" i="1"/>
  <c r="C458" i="1"/>
  <c r="Z457" i="1"/>
  <c r="Z456" i="1" s="1"/>
  <c r="Y457" i="1"/>
  <c r="Y456" i="1" s="1"/>
  <c r="X457" i="1"/>
  <c r="X456" i="1" s="1"/>
  <c r="W457" i="1"/>
  <c r="W456" i="1" s="1"/>
  <c r="V457" i="1"/>
  <c r="V456" i="1" s="1"/>
  <c r="U457" i="1"/>
  <c r="U456" i="1" s="1"/>
  <c r="T457" i="1"/>
  <c r="T456" i="1" s="1"/>
  <c r="S457" i="1"/>
  <c r="S456" i="1" s="1"/>
  <c r="R457" i="1"/>
  <c r="R456" i="1" s="1"/>
  <c r="P457" i="1"/>
  <c r="P456" i="1" s="1"/>
  <c r="O457" i="1"/>
  <c r="O456" i="1" s="1"/>
  <c r="N457" i="1"/>
  <c r="M457" i="1"/>
  <c r="M456" i="1" s="1"/>
  <c r="L457" i="1"/>
  <c r="L456" i="1" s="1"/>
  <c r="K457" i="1"/>
  <c r="K456" i="1" s="1"/>
  <c r="J457" i="1"/>
  <c r="J456" i="1" s="1"/>
  <c r="I457" i="1"/>
  <c r="I456" i="1" s="1"/>
  <c r="G457" i="1"/>
  <c r="G456" i="1" s="1"/>
  <c r="F457" i="1"/>
  <c r="F456" i="1" s="1"/>
  <c r="E457" i="1"/>
  <c r="D457" i="1"/>
  <c r="D456" i="1" s="1"/>
  <c r="N456" i="1"/>
  <c r="Q455" i="1"/>
  <c r="H455" i="1"/>
  <c r="C455" i="1"/>
  <c r="Z454" i="1"/>
  <c r="Z453" i="1" s="1"/>
  <c r="Y454" i="1"/>
  <c r="Y453" i="1" s="1"/>
  <c r="X454" i="1"/>
  <c r="W454" i="1"/>
  <c r="V454" i="1"/>
  <c r="V453" i="1" s="1"/>
  <c r="U454" i="1"/>
  <c r="U453" i="1" s="1"/>
  <c r="T454" i="1"/>
  <c r="S454" i="1"/>
  <c r="S453" i="1" s="1"/>
  <c r="R454" i="1"/>
  <c r="R453" i="1" s="1"/>
  <c r="P454" i="1"/>
  <c r="P453" i="1" s="1"/>
  <c r="O454" i="1"/>
  <c r="O453" i="1" s="1"/>
  <c r="N454" i="1"/>
  <c r="N453" i="1" s="1"/>
  <c r="M454" i="1"/>
  <c r="M453" i="1" s="1"/>
  <c r="L454" i="1"/>
  <c r="L453" i="1" s="1"/>
  <c r="K454" i="1"/>
  <c r="K453" i="1" s="1"/>
  <c r="J454" i="1"/>
  <c r="J453" i="1" s="1"/>
  <c r="I454" i="1"/>
  <c r="G454" i="1"/>
  <c r="F454" i="1"/>
  <c r="E454" i="1"/>
  <c r="E453" i="1" s="1"/>
  <c r="D454" i="1"/>
  <c r="D453" i="1" s="1"/>
  <c r="X453" i="1"/>
  <c r="T453" i="1"/>
  <c r="F453" i="1"/>
  <c r="Z452" i="1"/>
  <c r="Y452" i="1"/>
  <c r="X452" i="1"/>
  <c r="W452" i="1"/>
  <c r="V452" i="1"/>
  <c r="U452" i="1"/>
  <c r="T452" i="1"/>
  <c r="S452" i="1"/>
  <c r="R452" i="1"/>
  <c r="P452" i="1"/>
  <c r="O452" i="1"/>
  <c r="N452" i="1"/>
  <c r="M452" i="1"/>
  <c r="L452" i="1"/>
  <c r="K452" i="1"/>
  <c r="J452" i="1"/>
  <c r="I452" i="1"/>
  <c r="G452" i="1"/>
  <c r="F452" i="1"/>
  <c r="E452" i="1"/>
  <c r="D452" i="1"/>
  <c r="Z451" i="1"/>
  <c r="Y451" i="1"/>
  <c r="X451" i="1"/>
  <c r="W451" i="1"/>
  <c r="V451" i="1"/>
  <c r="U451" i="1"/>
  <c r="T451" i="1"/>
  <c r="S451" i="1"/>
  <c r="R451" i="1"/>
  <c r="P451" i="1"/>
  <c r="O451" i="1"/>
  <c r="N451" i="1"/>
  <c r="M451" i="1"/>
  <c r="L451" i="1"/>
  <c r="K451" i="1"/>
  <c r="J451" i="1"/>
  <c r="I451" i="1"/>
  <c r="G451" i="1"/>
  <c r="F451" i="1"/>
  <c r="E451" i="1"/>
  <c r="D451" i="1"/>
  <c r="Z450" i="1"/>
  <c r="Y450" i="1"/>
  <c r="X450" i="1"/>
  <c r="W450" i="1"/>
  <c r="W416" i="1" s="1"/>
  <c r="W395" i="1" s="1"/>
  <c r="V450" i="1"/>
  <c r="U450" i="1"/>
  <c r="T450" i="1"/>
  <c r="S450" i="1"/>
  <c r="R450" i="1"/>
  <c r="P450" i="1"/>
  <c r="O450" i="1"/>
  <c r="N450" i="1"/>
  <c r="M450" i="1"/>
  <c r="L450" i="1"/>
  <c r="K450" i="1"/>
  <c r="J450" i="1"/>
  <c r="I450" i="1"/>
  <c r="G450" i="1"/>
  <c r="F450" i="1"/>
  <c r="E450" i="1"/>
  <c r="D450" i="1"/>
  <c r="Z449" i="1"/>
  <c r="Y449" i="1"/>
  <c r="X449" i="1"/>
  <c r="W449" i="1"/>
  <c r="V449" i="1"/>
  <c r="U449" i="1"/>
  <c r="T449" i="1"/>
  <c r="S449" i="1"/>
  <c r="R449" i="1"/>
  <c r="P449" i="1"/>
  <c r="O449" i="1"/>
  <c r="N449" i="1"/>
  <c r="M449" i="1"/>
  <c r="L449" i="1"/>
  <c r="K449" i="1"/>
  <c r="J449" i="1"/>
  <c r="I449" i="1"/>
  <c r="G449" i="1"/>
  <c r="F449" i="1"/>
  <c r="E449" i="1"/>
  <c r="D449" i="1"/>
  <c r="P448" i="1"/>
  <c r="Z447" i="1"/>
  <c r="Y447" i="1"/>
  <c r="X447" i="1"/>
  <c r="W447" i="1"/>
  <c r="V447" i="1"/>
  <c r="U447" i="1"/>
  <c r="T447" i="1"/>
  <c r="S447" i="1"/>
  <c r="R447" i="1"/>
  <c r="P447" i="1"/>
  <c r="O447" i="1"/>
  <c r="N447" i="1"/>
  <c r="M447" i="1"/>
  <c r="L447" i="1"/>
  <c r="L413" i="1" s="1"/>
  <c r="K447" i="1"/>
  <c r="J447" i="1"/>
  <c r="I447" i="1"/>
  <c r="G447" i="1"/>
  <c r="F447" i="1"/>
  <c r="E447" i="1"/>
  <c r="D447" i="1"/>
  <c r="Z446" i="1"/>
  <c r="Z412" i="1" s="1"/>
  <c r="Z391" i="1" s="1"/>
  <c r="Y446" i="1"/>
  <c r="Y412" i="1" s="1"/>
  <c r="Y391" i="1" s="1"/>
  <c r="X446" i="1"/>
  <c r="X412" i="1" s="1"/>
  <c r="X391" i="1" s="1"/>
  <c r="W446" i="1"/>
  <c r="W412" i="1" s="1"/>
  <c r="W391" i="1" s="1"/>
  <c r="V446" i="1"/>
  <c r="V412" i="1" s="1"/>
  <c r="V391" i="1" s="1"/>
  <c r="U446" i="1"/>
  <c r="U412" i="1" s="1"/>
  <c r="U391" i="1" s="1"/>
  <c r="T446" i="1"/>
  <c r="T412" i="1" s="1"/>
  <c r="T391" i="1" s="1"/>
  <c r="S446" i="1"/>
  <c r="R446" i="1"/>
  <c r="R412" i="1" s="1"/>
  <c r="R391" i="1" s="1"/>
  <c r="P446" i="1"/>
  <c r="P412" i="1" s="1"/>
  <c r="P391" i="1" s="1"/>
  <c r="O446" i="1"/>
  <c r="N446" i="1"/>
  <c r="N412" i="1" s="1"/>
  <c r="N391" i="1" s="1"/>
  <c r="M446" i="1"/>
  <c r="M412" i="1" s="1"/>
  <c r="M391" i="1" s="1"/>
  <c r="L446" i="1"/>
  <c r="L412" i="1" s="1"/>
  <c r="L391" i="1" s="1"/>
  <c r="K446" i="1"/>
  <c r="K412" i="1" s="1"/>
  <c r="K391" i="1" s="1"/>
  <c r="J446" i="1"/>
  <c r="J412" i="1" s="1"/>
  <c r="I446" i="1"/>
  <c r="I412" i="1" s="1"/>
  <c r="G446" i="1"/>
  <c r="G412" i="1" s="1"/>
  <c r="G391" i="1" s="1"/>
  <c r="F446" i="1"/>
  <c r="F412" i="1" s="1"/>
  <c r="F391" i="1" s="1"/>
  <c r="E446" i="1"/>
  <c r="D446" i="1"/>
  <c r="D412" i="1" s="1"/>
  <c r="D391" i="1" s="1"/>
  <c r="S445" i="1"/>
  <c r="S411" i="1" s="1"/>
  <c r="S390" i="1" s="1"/>
  <c r="F445" i="1"/>
  <c r="E445" i="1"/>
  <c r="E411" i="1" s="1"/>
  <c r="E390" i="1" s="1"/>
  <c r="Z443" i="1"/>
  <c r="Y443" i="1"/>
  <c r="X443" i="1"/>
  <c r="W443" i="1"/>
  <c r="V443" i="1"/>
  <c r="U443" i="1"/>
  <c r="T443" i="1"/>
  <c r="T409" i="1" s="1"/>
  <c r="T388" i="1" s="1"/>
  <c r="S443" i="1"/>
  <c r="R443" i="1"/>
  <c r="P443" i="1"/>
  <c r="P409" i="1" s="1"/>
  <c r="P388" i="1" s="1"/>
  <c r="O443" i="1"/>
  <c r="O409" i="1" s="1"/>
  <c r="O388" i="1" s="1"/>
  <c r="N443" i="1"/>
  <c r="M443" i="1"/>
  <c r="L443" i="1"/>
  <c r="L409" i="1" s="1"/>
  <c r="L388" i="1" s="1"/>
  <c r="K443" i="1"/>
  <c r="K409" i="1" s="1"/>
  <c r="K388" i="1" s="1"/>
  <c r="J443" i="1"/>
  <c r="I443" i="1"/>
  <c r="G443" i="1"/>
  <c r="G409" i="1" s="1"/>
  <c r="G388" i="1" s="1"/>
  <c r="F443" i="1"/>
  <c r="F409" i="1" s="1"/>
  <c r="F388" i="1" s="1"/>
  <c r="E443" i="1"/>
  <c r="D443" i="1"/>
  <c r="R442" i="1"/>
  <c r="G442" i="1"/>
  <c r="E442" i="1"/>
  <c r="Z441" i="1"/>
  <c r="Y441" i="1"/>
  <c r="X441" i="1"/>
  <c r="W441" i="1"/>
  <c r="V441" i="1"/>
  <c r="U441" i="1"/>
  <c r="T441" i="1"/>
  <c r="S441" i="1"/>
  <c r="R441" i="1"/>
  <c r="P441" i="1"/>
  <c r="O441" i="1"/>
  <c r="N441" i="1"/>
  <c r="M441" i="1"/>
  <c r="L441" i="1"/>
  <c r="K441" i="1"/>
  <c r="J441" i="1"/>
  <c r="I441" i="1"/>
  <c r="G441" i="1"/>
  <c r="F441" i="1"/>
  <c r="E441" i="1"/>
  <c r="D441" i="1"/>
  <c r="Z440" i="1"/>
  <c r="Y440" i="1"/>
  <c r="X440" i="1"/>
  <c r="X406" i="1" s="1"/>
  <c r="X385" i="1" s="1"/>
  <c r="W440" i="1"/>
  <c r="V440" i="1"/>
  <c r="U440" i="1"/>
  <c r="T440" i="1"/>
  <c r="T406" i="1" s="1"/>
  <c r="T385" i="1" s="1"/>
  <c r="S440" i="1"/>
  <c r="R440" i="1"/>
  <c r="P440" i="1"/>
  <c r="O440" i="1"/>
  <c r="O406" i="1" s="1"/>
  <c r="O385" i="1" s="1"/>
  <c r="N440" i="1"/>
  <c r="M440" i="1"/>
  <c r="L440" i="1"/>
  <c r="K440" i="1"/>
  <c r="K406" i="1" s="1"/>
  <c r="K385" i="1" s="1"/>
  <c r="J440" i="1"/>
  <c r="I440" i="1"/>
  <c r="G440" i="1"/>
  <c r="F440" i="1"/>
  <c r="E440" i="1"/>
  <c r="D440" i="1"/>
  <c r="Q437" i="1"/>
  <c r="H437" i="1"/>
  <c r="C437" i="1"/>
  <c r="Z436" i="1"/>
  <c r="Z435" i="1" s="1"/>
  <c r="Y436" i="1"/>
  <c r="Y435" i="1" s="1"/>
  <c r="X436" i="1"/>
  <c r="X435" i="1" s="1"/>
  <c r="W436" i="1"/>
  <c r="W435" i="1" s="1"/>
  <c r="V436" i="1"/>
  <c r="V435" i="1" s="1"/>
  <c r="U436" i="1"/>
  <c r="U435" i="1" s="1"/>
  <c r="T436" i="1"/>
  <c r="T435" i="1" s="1"/>
  <c r="S436" i="1"/>
  <c r="S435" i="1" s="1"/>
  <c r="R436" i="1"/>
  <c r="P436" i="1"/>
  <c r="P435" i="1" s="1"/>
  <c r="O436" i="1"/>
  <c r="O435" i="1" s="1"/>
  <c r="N436" i="1"/>
  <c r="N435" i="1" s="1"/>
  <c r="M436" i="1"/>
  <c r="M435" i="1" s="1"/>
  <c r="L436" i="1"/>
  <c r="L435" i="1" s="1"/>
  <c r="K436" i="1"/>
  <c r="K435" i="1" s="1"/>
  <c r="J436" i="1"/>
  <c r="J435" i="1" s="1"/>
  <c r="I436" i="1"/>
  <c r="I435" i="1" s="1"/>
  <c r="G436" i="1"/>
  <c r="G435" i="1" s="1"/>
  <c r="F436" i="1"/>
  <c r="F435" i="1" s="1"/>
  <c r="E436" i="1"/>
  <c r="E435" i="1" s="1"/>
  <c r="D436" i="1"/>
  <c r="Q434" i="1"/>
  <c r="H434" i="1"/>
  <c r="C434" i="1"/>
  <c r="Z433" i="1"/>
  <c r="Z432" i="1" s="1"/>
  <c r="Y433" i="1"/>
  <c r="Y432" i="1" s="1"/>
  <c r="X433" i="1"/>
  <c r="X432" i="1" s="1"/>
  <c r="W433" i="1"/>
  <c r="W432" i="1" s="1"/>
  <c r="V433" i="1"/>
  <c r="V432" i="1" s="1"/>
  <c r="U433" i="1"/>
  <c r="U432" i="1" s="1"/>
  <c r="T433" i="1"/>
  <c r="T432" i="1" s="1"/>
  <c r="S433" i="1"/>
  <c r="S432" i="1" s="1"/>
  <c r="R433" i="1"/>
  <c r="P433" i="1"/>
  <c r="P432" i="1" s="1"/>
  <c r="O433" i="1"/>
  <c r="O432" i="1" s="1"/>
  <c r="N433" i="1"/>
  <c r="N432" i="1" s="1"/>
  <c r="M433" i="1"/>
  <c r="M432" i="1" s="1"/>
  <c r="L433" i="1"/>
  <c r="L432" i="1" s="1"/>
  <c r="K433" i="1"/>
  <c r="J433" i="1"/>
  <c r="J432" i="1" s="1"/>
  <c r="I433" i="1"/>
  <c r="I432" i="1" s="1"/>
  <c r="G433" i="1"/>
  <c r="G432" i="1" s="1"/>
  <c r="F433" i="1"/>
  <c r="E433" i="1"/>
  <c r="E432" i="1" s="1"/>
  <c r="D433" i="1"/>
  <c r="K432" i="1"/>
  <c r="F432" i="1"/>
  <c r="Q431" i="1"/>
  <c r="H431" i="1"/>
  <c r="C431" i="1"/>
  <c r="Z430" i="1"/>
  <c r="Z429" i="1" s="1"/>
  <c r="Y430" i="1"/>
  <c r="Y429" i="1" s="1"/>
  <c r="X430" i="1"/>
  <c r="X429" i="1" s="1"/>
  <c r="W430" i="1"/>
  <c r="W429" i="1" s="1"/>
  <c r="V430" i="1"/>
  <c r="V429" i="1" s="1"/>
  <c r="U430" i="1"/>
  <c r="U429" i="1" s="1"/>
  <c r="T430" i="1"/>
  <c r="T429" i="1" s="1"/>
  <c r="S430" i="1"/>
  <c r="S429" i="1" s="1"/>
  <c r="R430" i="1"/>
  <c r="P430" i="1"/>
  <c r="P429" i="1" s="1"/>
  <c r="O430" i="1"/>
  <c r="O429" i="1" s="1"/>
  <c r="N430" i="1"/>
  <c r="N429" i="1" s="1"/>
  <c r="M430" i="1"/>
  <c r="L430" i="1"/>
  <c r="L429" i="1" s="1"/>
  <c r="K430" i="1"/>
  <c r="K429" i="1" s="1"/>
  <c r="J430" i="1"/>
  <c r="J429" i="1" s="1"/>
  <c r="I430" i="1"/>
  <c r="I429" i="1" s="1"/>
  <c r="G430" i="1"/>
  <c r="G429" i="1" s="1"/>
  <c r="F430" i="1"/>
  <c r="F429" i="1" s="1"/>
  <c r="E430" i="1"/>
  <c r="E429" i="1" s="1"/>
  <c r="D430" i="1"/>
  <c r="D429" i="1" s="1"/>
  <c r="M429" i="1"/>
  <c r="Q428" i="1"/>
  <c r="H428" i="1"/>
  <c r="C428" i="1"/>
  <c r="Q427" i="1"/>
  <c r="H427" i="1"/>
  <c r="C427" i="1"/>
  <c r="Q426" i="1"/>
  <c r="H426" i="1"/>
  <c r="C426" i="1"/>
  <c r="Z425" i="1"/>
  <c r="Z424" i="1" s="1"/>
  <c r="Y425" i="1"/>
  <c r="X425" i="1"/>
  <c r="X424" i="1" s="1"/>
  <c r="W425" i="1"/>
  <c r="W424" i="1" s="1"/>
  <c r="V425" i="1"/>
  <c r="V424" i="1" s="1"/>
  <c r="U425" i="1"/>
  <c r="U424" i="1" s="1"/>
  <c r="T425" i="1"/>
  <c r="T424" i="1" s="1"/>
  <c r="S425" i="1"/>
  <c r="S424" i="1" s="1"/>
  <c r="R425" i="1"/>
  <c r="P425" i="1"/>
  <c r="P424" i="1" s="1"/>
  <c r="O425" i="1"/>
  <c r="O424" i="1" s="1"/>
  <c r="N425" i="1"/>
  <c r="N424" i="1" s="1"/>
  <c r="M425" i="1"/>
  <c r="M424" i="1" s="1"/>
  <c r="L425" i="1"/>
  <c r="L424" i="1" s="1"/>
  <c r="K425" i="1"/>
  <c r="K424" i="1" s="1"/>
  <c r="J425" i="1"/>
  <c r="J424" i="1" s="1"/>
  <c r="I425" i="1"/>
  <c r="I424" i="1" s="1"/>
  <c r="G425" i="1"/>
  <c r="G424" i="1" s="1"/>
  <c r="F425" i="1"/>
  <c r="F424" i="1" s="1"/>
  <c r="E425" i="1"/>
  <c r="E424" i="1" s="1"/>
  <c r="D425" i="1"/>
  <c r="Y424" i="1"/>
  <c r="R424" i="1"/>
  <c r="Q423" i="1"/>
  <c r="H423" i="1"/>
  <c r="C423" i="1"/>
  <c r="Z422" i="1"/>
  <c r="Z420" i="1" s="1"/>
  <c r="Z419" i="1" s="1"/>
  <c r="Y422" i="1"/>
  <c r="Y420" i="1" s="1"/>
  <c r="Y419" i="1" s="1"/>
  <c r="X422" i="1"/>
  <c r="X420" i="1" s="1"/>
  <c r="X419" i="1" s="1"/>
  <c r="W422" i="1"/>
  <c r="W420" i="1" s="1"/>
  <c r="V422" i="1"/>
  <c r="V420" i="1" s="1"/>
  <c r="V419" i="1" s="1"/>
  <c r="U422" i="1"/>
  <c r="T422" i="1"/>
  <c r="T420" i="1" s="1"/>
  <c r="T419" i="1" s="1"/>
  <c r="S422" i="1"/>
  <c r="S420" i="1" s="1"/>
  <c r="S419" i="1" s="1"/>
  <c r="R422" i="1"/>
  <c r="P422" i="1"/>
  <c r="O422" i="1"/>
  <c r="O420" i="1" s="1"/>
  <c r="O419" i="1" s="1"/>
  <c r="N422" i="1"/>
  <c r="N420" i="1" s="1"/>
  <c r="M422" i="1"/>
  <c r="M420" i="1" s="1"/>
  <c r="L422" i="1"/>
  <c r="L420" i="1" s="1"/>
  <c r="L419" i="1" s="1"/>
  <c r="K422" i="1"/>
  <c r="J422" i="1"/>
  <c r="J420" i="1" s="1"/>
  <c r="J419" i="1" s="1"/>
  <c r="I422" i="1"/>
  <c r="I420" i="1" s="1"/>
  <c r="G422" i="1"/>
  <c r="G420" i="1" s="1"/>
  <c r="G419" i="1" s="1"/>
  <c r="F422" i="1"/>
  <c r="F420" i="1" s="1"/>
  <c r="F419" i="1" s="1"/>
  <c r="E422" i="1"/>
  <c r="E420" i="1" s="1"/>
  <c r="E419" i="1" s="1"/>
  <c r="D422" i="1"/>
  <c r="D420" i="1" s="1"/>
  <c r="Q421" i="1"/>
  <c r="H421" i="1"/>
  <c r="C421" i="1"/>
  <c r="U420" i="1"/>
  <c r="U419" i="1" s="1"/>
  <c r="P420" i="1"/>
  <c r="P419" i="1" s="1"/>
  <c r="O412" i="1"/>
  <c r="O391" i="1" s="1"/>
  <c r="E412" i="1"/>
  <c r="E391" i="1" s="1"/>
  <c r="F410" i="1"/>
  <c r="F389" i="1" s="1"/>
  <c r="X409" i="1"/>
  <c r="X388" i="1" s="1"/>
  <c r="J409" i="1"/>
  <c r="J388" i="1" s="1"/>
  <c r="Y406" i="1"/>
  <c r="Y385" i="1" s="1"/>
  <c r="F406" i="1"/>
  <c r="F385" i="1" s="1"/>
  <c r="Q403" i="1"/>
  <c r="H403" i="1"/>
  <c r="C403" i="1"/>
  <c r="Z402" i="1"/>
  <c r="Z399" i="1" s="1"/>
  <c r="Z398" i="1" s="1"/>
  <c r="Y402" i="1"/>
  <c r="Y399" i="1" s="1"/>
  <c r="Y398" i="1" s="1"/>
  <c r="X402" i="1"/>
  <c r="X399" i="1" s="1"/>
  <c r="X398" i="1" s="1"/>
  <c r="W402" i="1"/>
  <c r="W399" i="1" s="1"/>
  <c r="W398" i="1" s="1"/>
  <c r="V402" i="1"/>
  <c r="V399" i="1" s="1"/>
  <c r="V398" i="1" s="1"/>
  <c r="U402" i="1"/>
  <c r="U399" i="1" s="1"/>
  <c r="U398" i="1" s="1"/>
  <c r="T402" i="1"/>
  <c r="T399" i="1" s="1"/>
  <c r="T398" i="1" s="1"/>
  <c r="S402" i="1"/>
  <c r="R402" i="1"/>
  <c r="P402" i="1"/>
  <c r="P399" i="1" s="1"/>
  <c r="P398" i="1" s="1"/>
  <c r="O402" i="1"/>
  <c r="O399" i="1" s="1"/>
  <c r="O398" i="1" s="1"/>
  <c r="N402" i="1"/>
  <c r="N399" i="1" s="1"/>
  <c r="M402" i="1"/>
  <c r="M399" i="1" s="1"/>
  <c r="L402" i="1"/>
  <c r="L399" i="1" s="1"/>
  <c r="L398" i="1" s="1"/>
  <c r="K402" i="1"/>
  <c r="K399" i="1" s="1"/>
  <c r="J402" i="1"/>
  <c r="J399" i="1" s="1"/>
  <c r="J398" i="1" s="1"/>
  <c r="I402" i="1"/>
  <c r="I399" i="1" s="1"/>
  <c r="G402" i="1"/>
  <c r="G399" i="1" s="1"/>
  <c r="G398" i="1" s="1"/>
  <c r="F402" i="1"/>
  <c r="F399" i="1" s="1"/>
  <c r="F398" i="1" s="1"/>
  <c r="E402" i="1"/>
  <c r="D402" i="1"/>
  <c r="Q401" i="1"/>
  <c r="H401" i="1"/>
  <c r="C401" i="1"/>
  <c r="Q400" i="1"/>
  <c r="H400" i="1"/>
  <c r="C400" i="1"/>
  <c r="S399" i="1"/>
  <c r="S398" i="1" s="1"/>
  <c r="E399" i="1"/>
  <c r="E398" i="1" s="1"/>
  <c r="J391" i="1"/>
  <c r="Q382" i="1"/>
  <c r="H382" i="1"/>
  <c r="C382" i="1"/>
  <c r="Q381" i="1"/>
  <c r="H381" i="1"/>
  <c r="C381" i="1"/>
  <c r="Z380" i="1"/>
  <c r="Z377" i="1" s="1"/>
  <c r="Z376" i="1" s="1"/>
  <c r="Y380" i="1"/>
  <c r="X380" i="1"/>
  <c r="X377" i="1" s="1"/>
  <c r="X376" i="1" s="1"/>
  <c r="W380" i="1"/>
  <c r="W377" i="1" s="1"/>
  <c r="W376" i="1" s="1"/>
  <c r="V380" i="1"/>
  <c r="V377" i="1" s="1"/>
  <c r="V376" i="1" s="1"/>
  <c r="U380" i="1"/>
  <c r="U377" i="1" s="1"/>
  <c r="U376" i="1" s="1"/>
  <c r="T380" i="1"/>
  <c r="T377" i="1" s="1"/>
  <c r="T376" i="1" s="1"/>
  <c r="S380" i="1"/>
  <c r="S377" i="1" s="1"/>
  <c r="S376" i="1" s="1"/>
  <c r="R380" i="1"/>
  <c r="P380" i="1"/>
  <c r="P377" i="1" s="1"/>
  <c r="P376" i="1" s="1"/>
  <c r="O380" i="1"/>
  <c r="N380" i="1"/>
  <c r="N377" i="1" s="1"/>
  <c r="N376" i="1" s="1"/>
  <c r="M380" i="1"/>
  <c r="M377" i="1" s="1"/>
  <c r="M376" i="1" s="1"/>
  <c r="L380" i="1"/>
  <c r="K380" i="1"/>
  <c r="K377" i="1" s="1"/>
  <c r="K376" i="1" s="1"/>
  <c r="J380" i="1"/>
  <c r="J377" i="1" s="1"/>
  <c r="J376" i="1" s="1"/>
  <c r="I380" i="1"/>
  <c r="I377" i="1" s="1"/>
  <c r="I376" i="1" s="1"/>
  <c r="G380" i="1"/>
  <c r="G377" i="1" s="1"/>
  <c r="G376" i="1" s="1"/>
  <c r="F380" i="1"/>
  <c r="F377" i="1" s="1"/>
  <c r="E380" i="1"/>
  <c r="E377" i="1" s="1"/>
  <c r="E376" i="1" s="1"/>
  <c r="D380" i="1"/>
  <c r="Q379" i="1"/>
  <c r="H379" i="1"/>
  <c r="C379" i="1"/>
  <c r="Q378" i="1"/>
  <c r="H378" i="1"/>
  <c r="C378" i="1"/>
  <c r="Y377" i="1"/>
  <c r="Y376" i="1" s="1"/>
  <c r="L377" i="1"/>
  <c r="L376" i="1" s="1"/>
  <c r="F376" i="1"/>
  <c r="Q375" i="1"/>
  <c r="H375" i="1"/>
  <c r="C375" i="1"/>
  <c r="Z374" i="1"/>
  <c r="Z373" i="1" s="1"/>
  <c r="Y374" i="1"/>
  <c r="Y373" i="1" s="1"/>
  <c r="X374" i="1"/>
  <c r="W374" i="1"/>
  <c r="V374" i="1"/>
  <c r="V373" i="1" s="1"/>
  <c r="U374" i="1"/>
  <c r="U373" i="1" s="1"/>
  <c r="T374" i="1"/>
  <c r="T373" i="1" s="1"/>
  <c r="S374" i="1"/>
  <c r="S373" i="1" s="1"/>
  <c r="R374" i="1"/>
  <c r="P374" i="1"/>
  <c r="P373" i="1" s="1"/>
  <c r="O374" i="1"/>
  <c r="O373" i="1" s="1"/>
  <c r="N374" i="1"/>
  <c r="M374" i="1"/>
  <c r="M373" i="1" s="1"/>
  <c r="L374" i="1"/>
  <c r="L373" i="1" s="1"/>
  <c r="K374" i="1"/>
  <c r="K373" i="1" s="1"/>
  <c r="J374" i="1"/>
  <c r="J373" i="1" s="1"/>
  <c r="I374" i="1"/>
  <c r="G374" i="1"/>
  <c r="G373" i="1" s="1"/>
  <c r="F374" i="1"/>
  <c r="E374" i="1"/>
  <c r="E373" i="1" s="1"/>
  <c r="D374" i="1"/>
  <c r="D373" i="1" s="1"/>
  <c r="X373" i="1"/>
  <c r="W373" i="1"/>
  <c r="N373" i="1"/>
  <c r="F373" i="1"/>
  <c r="Q372" i="1"/>
  <c r="H372" i="1"/>
  <c r="C372" i="1"/>
  <c r="Z371" i="1"/>
  <c r="Z370" i="1" s="1"/>
  <c r="Y371" i="1"/>
  <c r="X371" i="1"/>
  <c r="X370" i="1" s="1"/>
  <c r="W371" i="1"/>
  <c r="W370" i="1" s="1"/>
  <c r="V371" i="1"/>
  <c r="V370" i="1" s="1"/>
  <c r="U371" i="1"/>
  <c r="U370" i="1" s="1"/>
  <c r="T371" i="1"/>
  <c r="T370" i="1" s="1"/>
  <c r="S371" i="1"/>
  <c r="S370" i="1" s="1"/>
  <c r="R371" i="1"/>
  <c r="R370" i="1" s="1"/>
  <c r="P371" i="1"/>
  <c r="P370" i="1" s="1"/>
  <c r="O371" i="1"/>
  <c r="O370" i="1" s="1"/>
  <c r="N371" i="1"/>
  <c r="N370" i="1" s="1"/>
  <c r="M371" i="1"/>
  <c r="M370" i="1" s="1"/>
  <c r="L371" i="1"/>
  <c r="L370" i="1" s="1"/>
  <c r="K371" i="1"/>
  <c r="K370" i="1" s="1"/>
  <c r="J371" i="1"/>
  <c r="I371" i="1"/>
  <c r="I370" i="1" s="1"/>
  <c r="G371" i="1"/>
  <c r="G370" i="1" s="1"/>
  <c r="F371" i="1"/>
  <c r="F370" i="1" s="1"/>
  <c r="E371" i="1"/>
  <c r="E370" i="1" s="1"/>
  <c r="D371" i="1"/>
  <c r="D370" i="1" s="1"/>
  <c r="Y370" i="1"/>
  <c r="Q369" i="1"/>
  <c r="H369" i="1"/>
  <c r="C369" i="1"/>
  <c r="Z368" i="1"/>
  <c r="Z367" i="1" s="1"/>
  <c r="Y368" i="1"/>
  <c r="Y367" i="1" s="1"/>
  <c r="X368" i="1"/>
  <c r="X367" i="1" s="1"/>
  <c r="W368" i="1"/>
  <c r="V368" i="1"/>
  <c r="V367" i="1" s="1"/>
  <c r="U368" i="1"/>
  <c r="U367" i="1" s="1"/>
  <c r="T368" i="1"/>
  <c r="S368" i="1"/>
  <c r="S367" i="1" s="1"/>
  <c r="R368" i="1"/>
  <c r="R367" i="1" s="1"/>
  <c r="P368" i="1"/>
  <c r="P367" i="1" s="1"/>
  <c r="O368" i="1"/>
  <c r="O367" i="1" s="1"/>
  <c r="N368" i="1"/>
  <c r="N367" i="1" s="1"/>
  <c r="M368" i="1"/>
  <c r="M367" i="1" s="1"/>
  <c r="L368" i="1"/>
  <c r="L367" i="1" s="1"/>
  <c r="K368" i="1"/>
  <c r="K367" i="1" s="1"/>
  <c r="J368" i="1"/>
  <c r="J367" i="1" s="1"/>
  <c r="I368" i="1"/>
  <c r="G368" i="1"/>
  <c r="G367" i="1" s="1"/>
  <c r="F368" i="1"/>
  <c r="F367" i="1" s="1"/>
  <c r="E368" i="1"/>
  <c r="E367" i="1" s="1"/>
  <c r="D368" i="1"/>
  <c r="D367" i="1" s="1"/>
  <c r="T367" i="1"/>
  <c r="Q366" i="1"/>
  <c r="H366" i="1"/>
  <c r="C366" i="1"/>
  <c r="Z365" i="1"/>
  <c r="Y365" i="1"/>
  <c r="X365" i="1"/>
  <c r="X364" i="1" s="1"/>
  <c r="W365" i="1"/>
  <c r="W364" i="1" s="1"/>
  <c r="V365" i="1"/>
  <c r="U365" i="1"/>
  <c r="U364" i="1" s="1"/>
  <c r="T365" i="1"/>
  <c r="T364" i="1" s="1"/>
  <c r="S365" i="1"/>
  <c r="S364" i="1" s="1"/>
  <c r="R365" i="1"/>
  <c r="R364" i="1" s="1"/>
  <c r="P365" i="1"/>
  <c r="O365" i="1"/>
  <c r="O364" i="1" s="1"/>
  <c r="N365" i="1"/>
  <c r="N364" i="1" s="1"/>
  <c r="M365" i="1"/>
  <c r="M364" i="1" s="1"/>
  <c r="L365" i="1"/>
  <c r="L364" i="1" s="1"/>
  <c r="K365" i="1"/>
  <c r="K364" i="1" s="1"/>
  <c r="J365" i="1"/>
  <c r="J364" i="1" s="1"/>
  <c r="I365" i="1"/>
  <c r="I364" i="1" s="1"/>
  <c r="G365" i="1"/>
  <c r="F365" i="1"/>
  <c r="F364" i="1" s="1"/>
  <c r="E365" i="1"/>
  <c r="D365" i="1"/>
  <c r="Y364" i="1"/>
  <c r="Z363" i="1"/>
  <c r="Y363" i="1"/>
  <c r="X363" i="1"/>
  <c r="W363" i="1"/>
  <c r="V363" i="1"/>
  <c r="U363" i="1"/>
  <c r="T363" i="1"/>
  <c r="S363" i="1"/>
  <c r="R363" i="1"/>
  <c r="P363" i="1"/>
  <c r="O363" i="1"/>
  <c r="N363" i="1"/>
  <c r="M363" i="1"/>
  <c r="L363" i="1"/>
  <c r="K363" i="1"/>
  <c r="J363" i="1"/>
  <c r="I363" i="1"/>
  <c r="G363" i="1"/>
  <c r="F363" i="1"/>
  <c r="E363" i="1"/>
  <c r="D363" i="1"/>
  <c r="Q360" i="1"/>
  <c r="H360" i="1"/>
  <c r="C360" i="1"/>
  <c r="Z359" i="1"/>
  <c r="Z358" i="1" s="1"/>
  <c r="Y359" i="1"/>
  <c r="Y358" i="1" s="1"/>
  <c r="X359" i="1"/>
  <c r="X358" i="1" s="1"/>
  <c r="W359" i="1"/>
  <c r="W358" i="1" s="1"/>
  <c r="V359" i="1"/>
  <c r="V358" i="1" s="1"/>
  <c r="U359" i="1"/>
  <c r="U358" i="1" s="1"/>
  <c r="T359" i="1"/>
  <c r="T358" i="1" s="1"/>
  <c r="S359" i="1"/>
  <c r="R359" i="1"/>
  <c r="R358" i="1" s="1"/>
  <c r="P359" i="1"/>
  <c r="P358" i="1" s="1"/>
  <c r="O359" i="1"/>
  <c r="O358" i="1" s="1"/>
  <c r="N359" i="1"/>
  <c r="N358" i="1" s="1"/>
  <c r="M359" i="1"/>
  <c r="M358" i="1" s="1"/>
  <c r="L359" i="1"/>
  <c r="L358" i="1" s="1"/>
  <c r="K359" i="1"/>
  <c r="K358" i="1" s="1"/>
  <c r="J359" i="1"/>
  <c r="I359" i="1"/>
  <c r="I358" i="1" s="1"/>
  <c r="G359" i="1"/>
  <c r="G358" i="1" s="1"/>
  <c r="F359" i="1"/>
  <c r="F358" i="1" s="1"/>
  <c r="E359" i="1"/>
  <c r="E358" i="1" s="1"/>
  <c r="D359" i="1"/>
  <c r="S358" i="1"/>
  <c r="J358" i="1"/>
  <c r="Q357" i="1"/>
  <c r="H357" i="1"/>
  <c r="C357" i="1"/>
  <c r="Z356" i="1"/>
  <c r="Z355" i="1" s="1"/>
  <c r="Y356" i="1"/>
  <c r="X356" i="1"/>
  <c r="X355" i="1" s="1"/>
  <c r="W356" i="1"/>
  <c r="W355" i="1" s="1"/>
  <c r="V356" i="1"/>
  <c r="V355" i="1" s="1"/>
  <c r="U356" i="1"/>
  <c r="U355" i="1" s="1"/>
  <c r="T356" i="1"/>
  <c r="T355" i="1" s="1"/>
  <c r="S356" i="1"/>
  <c r="S355" i="1" s="1"/>
  <c r="R356" i="1"/>
  <c r="P356" i="1"/>
  <c r="O356" i="1"/>
  <c r="O355" i="1" s="1"/>
  <c r="N356" i="1"/>
  <c r="N355" i="1" s="1"/>
  <c r="M356" i="1"/>
  <c r="M355" i="1" s="1"/>
  <c r="L356" i="1"/>
  <c r="L355" i="1" s="1"/>
  <c r="K356" i="1"/>
  <c r="K355" i="1" s="1"/>
  <c r="J356" i="1"/>
  <c r="J355" i="1" s="1"/>
  <c r="I356" i="1"/>
  <c r="I355" i="1" s="1"/>
  <c r="G356" i="1"/>
  <c r="G355" i="1" s="1"/>
  <c r="F356" i="1"/>
  <c r="F355" i="1" s="1"/>
  <c r="E356" i="1"/>
  <c r="E355" i="1" s="1"/>
  <c r="D356" i="1"/>
  <c r="Y355" i="1"/>
  <c r="P355" i="1"/>
  <c r="Q354" i="1"/>
  <c r="H354" i="1"/>
  <c r="C354" i="1"/>
  <c r="Z353" i="1"/>
  <c r="Z352" i="1" s="1"/>
  <c r="Y353" i="1"/>
  <c r="Y352" i="1" s="1"/>
  <c r="X353" i="1"/>
  <c r="X352" i="1" s="1"/>
  <c r="W353" i="1"/>
  <c r="W352" i="1" s="1"/>
  <c r="V353" i="1"/>
  <c r="V352" i="1" s="1"/>
  <c r="U353" i="1"/>
  <c r="U352" i="1" s="1"/>
  <c r="T353" i="1"/>
  <c r="T352" i="1" s="1"/>
  <c r="S353" i="1"/>
  <c r="S352" i="1" s="1"/>
  <c r="R353" i="1"/>
  <c r="R352" i="1" s="1"/>
  <c r="P353" i="1"/>
  <c r="P352" i="1" s="1"/>
  <c r="O353" i="1"/>
  <c r="O352" i="1" s="1"/>
  <c r="N353" i="1"/>
  <c r="N352" i="1" s="1"/>
  <c r="M353" i="1"/>
  <c r="M352" i="1" s="1"/>
  <c r="L353" i="1"/>
  <c r="L352" i="1" s="1"/>
  <c r="K353" i="1"/>
  <c r="K352" i="1" s="1"/>
  <c r="J353" i="1"/>
  <c r="I353" i="1"/>
  <c r="I352" i="1" s="1"/>
  <c r="G353" i="1"/>
  <c r="G352" i="1" s="1"/>
  <c r="F353" i="1"/>
  <c r="F352" i="1" s="1"/>
  <c r="E353" i="1"/>
  <c r="E352" i="1" s="1"/>
  <c r="D353" i="1"/>
  <c r="Q351" i="1"/>
  <c r="H351" i="1"/>
  <c r="C351" i="1"/>
  <c r="Z350" i="1"/>
  <c r="Z349" i="1" s="1"/>
  <c r="Y350" i="1"/>
  <c r="Y349" i="1" s="1"/>
  <c r="X350" i="1"/>
  <c r="X349" i="1" s="1"/>
  <c r="W350" i="1"/>
  <c r="W349" i="1" s="1"/>
  <c r="V350" i="1"/>
  <c r="V349" i="1" s="1"/>
  <c r="U350" i="1"/>
  <c r="U349" i="1" s="1"/>
  <c r="T350" i="1"/>
  <c r="T349" i="1" s="1"/>
  <c r="S350" i="1"/>
  <c r="S349" i="1" s="1"/>
  <c r="R350" i="1"/>
  <c r="P350" i="1"/>
  <c r="P349" i="1" s="1"/>
  <c r="O350" i="1"/>
  <c r="O349" i="1" s="1"/>
  <c r="N350" i="1"/>
  <c r="N349" i="1" s="1"/>
  <c r="M350" i="1"/>
  <c r="M349" i="1" s="1"/>
  <c r="L350" i="1"/>
  <c r="L349" i="1" s="1"/>
  <c r="K350" i="1"/>
  <c r="K349" i="1" s="1"/>
  <c r="J350" i="1"/>
  <c r="J349" i="1" s="1"/>
  <c r="I350" i="1"/>
  <c r="I349" i="1" s="1"/>
  <c r="G350" i="1"/>
  <c r="G349" i="1" s="1"/>
  <c r="F350" i="1"/>
  <c r="F349" i="1" s="1"/>
  <c r="E350" i="1"/>
  <c r="D350" i="1"/>
  <c r="E349" i="1"/>
  <c r="Q348" i="1"/>
  <c r="H348" i="1"/>
  <c r="C348" i="1"/>
  <c r="Z347" i="1"/>
  <c r="Z346" i="1" s="1"/>
  <c r="Y347" i="1"/>
  <c r="X347" i="1"/>
  <c r="X346" i="1" s="1"/>
  <c r="W347" i="1"/>
  <c r="W346" i="1" s="1"/>
  <c r="V347" i="1"/>
  <c r="V346" i="1" s="1"/>
  <c r="U347" i="1"/>
  <c r="U346" i="1" s="1"/>
  <c r="T347" i="1"/>
  <c r="T346" i="1" s="1"/>
  <c r="S347" i="1"/>
  <c r="S346" i="1" s="1"/>
  <c r="R347" i="1"/>
  <c r="R346" i="1" s="1"/>
  <c r="P347" i="1"/>
  <c r="P346" i="1" s="1"/>
  <c r="O347" i="1"/>
  <c r="O346" i="1" s="1"/>
  <c r="N347" i="1"/>
  <c r="N346" i="1" s="1"/>
  <c r="M347" i="1"/>
  <c r="M346" i="1" s="1"/>
  <c r="L347" i="1"/>
  <c r="L346" i="1" s="1"/>
  <c r="K347" i="1"/>
  <c r="J347" i="1"/>
  <c r="J346" i="1" s="1"/>
  <c r="I347" i="1"/>
  <c r="I346" i="1" s="1"/>
  <c r="G347" i="1"/>
  <c r="G346" i="1" s="1"/>
  <c r="F347" i="1"/>
  <c r="F346" i="1" s="1"/>
  <c r="E347" i="1"/>
  <c r="E346" i="1" s="1"/>
  <c r="D347" i="1"/>
  <c r="Y346" i="1"/>
  <c r="K346" i="1"/>
  <c r="Q345" i="1"/>
  <c r="H345" i="1"/>
  <c r="C345" i="1"/>
  <c r="Z344" i="1"/>
  <c r="Z343" i="1" s="1"/>
  <c r="Y344" i="1"/>
  <c r="Y343" i="1" s="1"/>
  <c r="X344" i="1"/>
  <c r="X343" i="1" s="1"/>
  <c r="W344" i="1"/>
  <c r="W343" i="1" s="1"/>
  <c r="V344" i="1"/>
  <c r="V343" i="1" s="1"/>
  <c r="U344" i="1"/>
  <c r="T344" i="1"/>
  <c r="S344" i="1"/>
  <c r="S343" i="1" s="1"/>
  <c r="R344" i="1"/>
  <c r="P344" i="1"/>
  <c r="P343" i="1" s="1"/>
  <c r="O344" i="1"/>
  <c r="O343" i="1" s="1"/>
  <c r="N344" i="1"/>
  <c r="N343" i="1" s="1"/>
  <c r="M344" i="1"/>
  <c r="L344" i="1"/>
  <c r="L343" i="1" s="1"/>
  <c r="K344" i="1"/>
  <c r="K343" i="1" s="1"/>
  <c r="J344" i="1"/>
  <c r="J343" i="1" s="1"/>
  <c r="I344" i="1"/>
  <c r="G344" i="1"/>
  <c r="G343" i="1" s="1"/>
  <c r="F344" i="1"/>
  <c r="F343" i="1" s="1"/>
  <c r="E344" i="1"/>
  <c r="E343" i="1" s="1"/>
  <c r="D344" i="1"/>
  <c r="U343" i="1"/>
  <c r="T343" i="1"/>
  <c r="M343" i="1"/>
  <c r="I343" i="1"/>
  <c r="Q342" i="1"/>
  <c r="H342" i="1"/>
  <c r="C342" i="1"/>
  <c r="Z341" i="1"/>
  <c r="Z340" i="1" s="1"/>
  <c r="Y341" i="1"/>
  <c r="Y340" i="1" s="1"/>
  <c r="X341" i="1"/>
  <c r="X340" i="1" s="1"/>
  <c r="W341" i="1"/>
  <c r="V341" i="1"/>
  <c r="V340" i="1" s="1"/>
  <c r="U341" i="1"/>
  <c r="U340" i="1" s="1"/>
  <c r="T341" i="1"/>
  <c r="T340" i="1" s="1"/>
  <c r="S341" i="1"/>
  <c r="R341" i="1"/>
  <c r="P341" i="1"/>
  <c r="P340" i="1" s="1"/>
  <c r="O341" i="1"/>
  <c r="O340" i="1" s="1"/>
  <c r="N341" i="1"/>
  <c r="N340" i="1" s="1"/>
  <c r="M341" i="1"/>
  <c r="M340" i="1" s="1"/>
  <c r="L341" i="1"/>
  <c r="L340" i="1" s="1"/>
  <c r="K341" i="1"/>
  <c r="K340" i="1" s="1"/>
  <c r="J341" i="1"/>
  <c r="J340" i="1" s="1"/>
  <c r="I341" i="1"/>
  <c r="I340" i="1" s="1"/>
  <c r="G341" i="1"/>
  <c r="G340" i="1" s="1"/>
  <c r="F341" i="1"/>
  <c r="F340" i="1" s="1"/>
  <c r="E341" i="1"/>
  <c r="D341" i="1"/>
  <c r="W340" i="1"/>
  <c r="S340" i="1"/>
  <c r="E340" i="1"/>
  <c r="Q339" i="1"/>
  <c r="H339" i="1"/>
  <c r="C339" i="1"/>
  <c r="Z338" i="1"/>
  <c r="Z337" i="1" s="1"/>
  <c r="Y338" i="1"/>
  <c r="Y337" i="1" s="1"/>
  <c r="X338" i="1"/>
  <c r="X337" i="1" s="1"/>
  <c r="W338" i="1"/>
  <c r="W337" i="1" s="1"/>
  <c r="V338" i="1"/>
  <c r="V337" i="1" s="1"/>
  <c r="U338" i="1"/>
  <c r="T338" i="1"/>
  <c r="T337" i="1" s="1"/>
  <c r="S338" i="1"/>
  <c r="S337" i="1" s="1"/>
  <c r="R338" i="1"/>
  <c r="P338" i="1"/>
  <c r="P337" i="1" s="1"/>
  <c r="O338" i="1"/>
  <c r="O337" i="1" s="1"/>
  <c r="N338" i="1"/>
  <c r="N337" i="1" s="1"/>
  <c r="M338" i="1"/>
  <c r="M337" i="1" s="1"/>
  <c r="L338" i="1"/>
  <c r="L337" i="1" s="1"/>
  <c r="K338" i="1"/>
  <c r="J338" i="1"/>
  <c r="J337" i="1" s="1"/>
  <c r="I338" i="1"/>
  <c r="I337" i="1" s="1"/>
  <c r="G338" i="1"/>
  <c r="G337" i="1" s="1"/>
  <c r="F338" i="1"/>
  <c r="F337" i="1" s="1"/>
  <c r="E338" i="1"/>
  <c r="E337" i="1" s="1"/>
  <c r="D338" i="1"/>
  <c r="U337" i="1"/>
  <c r="Q336" i="1"/>
  <c r="H336" i="1"/>
  <c r="C336" i="1"/>
  <c r="Z335" i="1"/>
  <c r="Y335" i="1"/>
  <c r="Y313" i="1" s="1"/>
  <c r="X335" i="1"/>
  <c r="X334" i="1" s="1"/>
  <c r="X333" i="1" s="1"/>
  <c r="W335" i="1"/>
  <c r="W334" i="1" s="1"/>
  <c r="W333" i="1" s="1"/>
  <c r="V335" i="1"/>
  <c r="V334" i="1" s="1"/>
  <c r="V333" i="1" s="1"/>
  <c r="U335" i="1"/>
  <c r="U334" i="1" s="1"/>
  <c r="U333" i="1" s="1"/>
  <c r="T335" i="1"/>
  <c r="T334" i="1" s="1"/>
  <c r="T333" i="1" s="1"/>
  <c r="S335" i="1"/>
  <c r="R335" i="1"/>
  <c r="P335" i="1"/>
  <c r="P334" i="1" s="1"/>
  <c r="P333" i="1" s="1"/>
  <c r="O335" i="1"/>
  <c r="O334" i="1" s="1"/>
  <c r="O333" i="1" s="1"/>
  <c r="N335" i="1"/>
  <c r="N334" i="1" s="1"/>
  <c r="N333" i="1" s="1"/>
  <c r="M335" i="1"/>
  <c r="M334" i="1" s="1"/>
  <c r="M333" i="1" s="1"/>
  <c r="L335" i="1"/>
  <c r="L334" i="1" s="1"/>
  <c r="K335" i="1"/>
  <c r="K334" i="1" s="1"/>
  <c r="K333" i="1" s="1"/>
  <c r="J335" i="1"/>
  <c r="J334" i="1" s="1"/>
  <c r="J333" i="1" s="1"/>
  <c r="I335" i="1"/>
  <c r="G335" i="1"/>
  <c r="G334" i="1" s="1"/>
  <c r="G333" i="1" s="1"/>
  <c r="F335" i="1"/>
  <c r="E335" i="1"/>
  <c r="E334" i="1" s="1"/>
  <c r="E333" i="1" s="1"/>
  <c r="D335" i="1"/>
  <c r="Y334" i="1"/>
  <c r="Y333" i="1" s="1"/>
  <c r="S334" i="1"/>
  <c r="S333" i="1" s="1"/>
  <c r="I334" i="1"/>
  <c r="F334" i="1"/>
  <c r="F333" i="1" s="1"/>
  <c r="Q332" i="1"/>
  <c r="H332" i="1"/>
  <c r="C332" i="1"/>
  <c r="Z331" i="1"/>
  <c r="Z330" i="1" s="1"/>
  <c r="Y331" i="1"/>
  <c r="X331" i="1"/>
  <c r="X330" i="1" s="1"/>
  <c r="W331" i="1"/>
  <c r="W330" i="1" s="1"/>
  <c r="V331" i="1"/>
  <c r="V330" i="1" s="1"/>
  <c r="U331" i="1"/>
  <c r="U330" i="1" s="1"/>
  <c r="T331" i="1"/>
  <c r="T330" i="1" s="1"/>
  <c r="S331" i="1"/>
  <c r="S330" i="1" s="1"/>
  <c r="R331" i="1"/>
  <c r="R330" i="1" s="1"/>
  <c r="P331" i="1"/>
  <c r="P330" i="1" s="1"/>
  <c r="O331" i="1"/>
  <c r="O330" i="1" s="1"/>
  <c r="N331" i="1"/>
  <c r="N330" i="1" s="1"/>
  <c r="M331" i="1"/>
  <c r="M330" i="1" s="1"/>
  <c r="L331" i="1"/>
  <c r="L330" i="1" s="1"/>
  <c r="K331" i="1"/>
  <c r="K330" i="1" s="1"/>
  <c r="J331" i="1"/>
  <c r="I331" i="1"/>
  <c r="G331" i="1"/>
  <c r="G330" i="1" s="1"/>
  <c r="F331" i="1"/>
  <c r="F330" i="1" s="1"/>
  <c r="E331" i="1"/>
  <c r="E330" i="1" s="1"/>
  <c r="D331" i="1"/>
  <c r="Y330" i="1"/>
  <c r="J330" i="1"/>
  <c r="Q329" i="1"/>
  <c r="H329" i="1"/>
  <c r="C329" i="1"/>
  <c r="Z328" i="1"/>
  <c r="Z327" i="1" s="1"/>
  <c r="Y328" i="1"/>
  <c r="Y327" i="1" s="1"/>
  <c r="X328" i="1"/>
  <c r="X327" i="1" s="1"/>
  <c r="W328" i="1"/>
  <c r="W327" i="1" s="1"/>
  <c r="V328" i="1"/>
  <c r="V327" i="1" s="1"/>
  <c r="U328" i="1"/>
  <c r="U327" i="1" s="1"/>
  <c r="T328" i="1"/>
  <c r="T327" i="1" s="1"/>
  <c r="S328" i="1"/>
  <c r="S327" i="1" s="1"/>
  <c r="R328" i="1"/>
  <c r="P328" i="1"/>
  <c r="P327" i="1" s="1"/>
  <c r="O328" i="1"/>
  <c r="O327" i="1" s="1"/>
  <c r="N328" i="1"/>
  <c r="M328" i="1"/>
  <c r="M327" i="1" s="1"/>
  <c r="L328" i="1"/>
  <c r="L327" i="1" s="1"/>
  <c r="K328" i="1"/>
  <c r="K327" i="1" s="1"/>
  <c r="J328" i="1"/>
  <c r="J327" i="1" s="1"/>
  <c r="I328" i="1"/>
  <c r="G328" i="1"/>
  <c r="G327" i="1" s="1"/>
  <c r="F328" i="1"/>
  <c r="F327" i="1" s="1"/>
  <c r="E328" i="1"/>
  <c r="E327" i="1" s="1"/>
  <c r="D328" i="1"/>
  <c r="D327" i="1" s="1"/>
  <c r="N327" i="1"/>
  <c r="Q326" i="1"/>
  <c r="H326" i="1"/>
  <c r="C326" i="1"/>
  <c r="Z325" i="1"/>
  <c r="Z324" i="1" s="1"/>
  <c r="Y325" i="1"/>
  <c r="Y324" i="1" s="1"/>
  <c r="X325" i="1"/>
  <c r="W325" i="1"/>
  <c r="W324" i="1" s="1"/>
  <c r="V325" i="1"/>
  <c r="V324" i="1" s="1"/>
  <c r="U325" i="1"/>
  <c r="U324" i="1" s="1"/>
  <c r="T325" i="1"/>
  <c r="T324" i="1" s="1"/>
  <c r="S325" i="1"/>
  <c r="S324" i="1" s="1"/>
  <c r="R325" i="1"/>
  <c r="R324" i="1" s="1"/>
  <c r="P325" i="1"/>
  <c r="P324" i="1" s="1"/>
  <c r="O325" i="1"/>
  <c r="O324" i="1" s="1"/>
  <c r="N325" i="1"/>
  <c r="N324" i="1" s="1"/>
  <c r="M325" i="1"/>
  <c r="L325" i="1"/>
  <c r="L324" i="1" s="1"/>
  <c r="K325" i="1"/>
  <c r="K324" i="1" s="1"/>
  <c r="J325" i="1"/>
  <c r="J324" i="1" s="1"/>
  <c r="I325" i="1"/>
  <c r="I324" i="1" s="1"/>
  <c r="G325" i="1"/>
  <c r="G324" i="1" s="1"/>
  <c r="F325" i="1"/>
  <c r="E325" i="1"/>
  <c r="D325" i="1"/>
  <c r="D324" i="1" s="1"/>
  <c r="X324" i="1"/>
  <c r="M324" i="1"/>
  <c r="F324" i="1"/>
  <c r="Q323" i="1"/>
  <c r="H323" i="1"/>
  <c r="C323" i="1"/>
  <c r="Z322" i="1"/>
  <c r="Z321" i="1" s="1"/>
  <c r="Y322" i="1"/>
  <c r="Y321" i="1" s="1"/>
  <c r="X322" i="1"/>
  <c r="X321" i="1" s="1"/>
  <c r="W322" i="1"/>
  <c r="V322" i="1"/>
  <c r="V321" i="1" s="1"/>
  <c r="U322" i="1"/>
  <c r="U321" i="1" s="1"/>
  <c r="T322" i="1"/>
  <c r="T321" i="1" s="1"/>
  <c r="S322" i="1"/>
  <c r="S321" i="1" s="1"/>
  <c r="R322" i="1"/>
  <c r="P322" i="1"/>
  <c r="P321" i="1" s="1"/>
  <c r="O322" i="1"/>
  <c r="O321" i="1" s="1"/>
  <c r="N322" i="1"/>
  <c r="N321" i="1" s="1"/>
  <c r="M322" i="1"/>
  <c r="M321" i="1" s="1"/>
  <c r="L322" i="1"/>
  <c r="L321" i="1" s="1"/>
  <c r="K322" i="1"/>
  <c r="K321" i="1" s="1"/>
  <c r="J322" i="1"/>
  <c r="J321" i="1" s="1"/>
  <c r="I322" i="1"/>
  <c r="G322" i="1"/>
  <c r="G321" i="1" s="1"/>
  <c r="F322" i="1"/>
  <c r="E322" i="1"/>
  <c r="E321" i="1" s="1"/>
  <c r="D322" i="1"/>
  <c r="W321" i="1"/>
  <c r="F321" i="1"/>
  <c r="Q320" i="1"/>
  <c r="H320" i="1"/>
  <c r="C320" i="1"/>
  <c r="Z319" i="1"/>
  <c r="Z316" i="1" s="1"/>
  <c r="Z315" i="1" s="1"/>
  <c r="Y319" i="1"/>
  <c r="Y316" i="1" s="1"/>
  <c r="Y315" i="1" s="1"/>
  <c r="X319" i="1"/>
  <c r="X316" i="1" s="1"/>
  <c r="X315" i="1" s="1"/>
  <c r="W319" i="1"/>
  <c r="W316" i="1" s="1"/>
  <c r="V319" i="1"/>
  <c r="V316" i="1" s="1"/>
  <c r="U319" i="1"/>
  <c r="T319" i="1"/>
  <c r="T316" i="1" s="1"/>
  <c r="T315" i="1" s="1"/>
  <c r="S319" i="1"/>
  <c r="S316" i="1" s="1"/>
  <c r="S315" i="1" s="1"/>
  <c r="R319" i="1"/>
  <c r="R316" i="1" s="1"/>
  <c r="P319" i="1"/>
  <c r="O319" i="1"/>
  <c r="O316" i="1" s="1"/>
  <c r="O315" i="1" s="1"/>
  <c r="N319" i="1"/>
  <c r="N316" i="1" s="1"/>
  <c r="N315" i="1" s="1"/>
  <c r="M319" i="1"/>
  <c r="M316" i="1" s="1"/>
  <c r="M315" i="1" s="1"/>
  <c r="L319" i="1"/>
  <c r="L316" i="1" s="1"/>
  <c r="L315" i="1" s="1"/>
  <c r="K319" i="1"/>
  <c r="K316" i="1" s="1"/>
  <c r="K315" i="1" s="1"/>
  <c r="J319" i="1"/>
  <c r="J316" i="1" s="1"/>
  <c r="J315" i="1" s="1"/>
  <c r="I319" i="1"/>
  <c r="G319" i="1"/>
  <c r="G316" i="1" s="1"/>
  <c r="F319" i="1"/>
  <c r="F316" i="1" s="1"/>
  <c r="F315" i="1" s="1"/>
  <c r="E319" i="1"/>
  <c r="E316" i="1" s="1"/>
  <c r="D319" i="1"/>
  <c r="Q318" i="1"/>
  <c r="H318" i="1"/>
  <c r="C318" i="1"/>
  <c r="Q317" i="1"/>
  <c r="H317" i="1"/>
  <c r="C317" i="1"/>
  <c r="U316" i="1"/>
  <c r="P316" i="1"/>
  <c r="P315" i="1" s="1"/>
  <c r="Z314" i="1"/>
  <c r="Z289" i="1" s="1"/>
  <c r="Y314" i="1"/>
  <c r="Y289" i="1" s="1"/>
  <c r="X314" i="1"/>
  <c r="X289" i="1" s="1"/>
  <c r="W314" i="1"/>
  <c r="W289" i="1" s="1"/>
  <c r="V314" i="1"/>
  <c r="V289" i="1" s="1"/>
  <c r="U314" i="1"/>
  <c r="U289" i="1" s="1"/>
  <c r="T314" i="1"/>
  <c r="T289" i="1" s="1"/>
  <c r="S314" i="1"/>
  <c r="S289" i="1" s="1"/>
  <c r="R314" i="1"/>
  <c r="R289" i="1" s="1"/>
  <c r="P314" i="1"/>
  <c r="P289" i="1" s="1"/>
  <c r="O314" i="1"/>
  <c r="O289" i="1" s="1"/>
  <c r="N314" i="1"/>
  <c r="N289" i="1" s="1"/>
  <c r="M314" i="1"/>
  <c r="M289" i="1" s="1"/>
  <c r="L314" i="1"/>
  <c r="L289" i="1" s="1"/>
  <c r="K314" i="1"/>
  <c r="K289" i="1" s="1"/>
  <c r="J314" i="1"/>
  <c r="I314" i="1"/>
  <c r="I289" i="1" s="1"/>
  <c r="G314" i="1"/>
  <c r="G289" i="1" s="1"/>
  <c r="F314" i="1"/>
  <c r="F289" i="1" s="1"/>
  <c r="E314" i="1"/>
  <c r="D314" i="1"/>
  <c r="Z312" i="1"/>
  <c r="Y312" i="1"/>
  <c r="X312" i="1"/>
  <c r="X287" i="1" s="1"/>
  <c r="W312" i="1"/>
  <c r="V312" i="1"/>
  <c r="U312" i="1"/>
  <c r="T312" i="1"/>
  <c r="T287" i="1" s="1"/>
  <c r="S312" i="1"/>
  <c r="R312" i="1"/>
  <c r="R287" i="1" s="1"/>
  <c r="P312" i="1"/>
  <c r="O312" i="1"/>
  <c r="N312" i="1"/>
  <c r="N287" i="1" s="1"/>
  <c r="M312" i="1"/>
  <c r="L312" i="1"/>
  <c r="K312" i="1"/>
  <c r="J312" i="1"/>
  <c r="J287" i="1" s="1"/>
  <c r="I312" i="1"/>
  <c r="G312" i="1"/>
  <c r="F312" i="1"/>
  <c r="E312" i="1"/>
  <c r="E287" i="1" s="1"/>
  <c r="D312" i="1"/>
  <c r="Z311" i="1"/>
  <c r="Y311" i="1"/>
  <c r="Y283" i="1" s="1"/>
  <c r="X311" i="1"/>
  <c r="X283" i="1" s="1"/>
  <c r="W311" i="1"/>
  <c r="W283" i="1" s="1"/>
  <c r="V311" i="1"/>
  <c r="V283" i="1" s="1"/>
  <c r="U311" i="1"/>
  <c r="U283" i="1" s="1"/>
  <c r="T311" i="1"/>
  <c r="T283" i="1" s="1"/>
  <c r="S311" i="1"/>
  <c r="S283" i="1" s="1"/>
  <c r="R311" i="1"/>
  <c r="R283" i="1" s="1"/>
  <c r="P311" i="1"/>
  <c r="P283" i="1" s="1"/>
  <c r="O311" i="1"/>
  <c r="O283" i="1" s="1"/>
  <c r="N311" i="1"/>
  <c r="N283" i="1" s="1"/>
  <c r="M311" i="1"/>
  <c r="M283" i="1" s="1"/>
  <c r="L311" i="1"/>
  <c r="L283" i="1" s="1"/>
  <c r="K311" i="1"/>
  <c r="K283" i="1" s="1"/>
  <c r="J311" i="1"/>
  <c r="J283" i="1" s="1"/>
  <c r="I311" i="1"/>
  <c r="I283" i="1" s="1"/>
  <c r="G311" i="1"/>
  <c r="G283" i="1" s="1"/>
  <c r="F311" i="1"/>
  <c r="F283" i="1" s="1"/>
  <c r="E311" i="1"/>
  <c r="E283" i="1" s="1"/>
  <c r="D311" i="1"/>
  <c r="Q308" i="1"/>
  <c r="H308" i="1"/>
  <c r="C308" i="1"/>
  <c r="Q307" i="1"/>
  <c r="H307" i="1"/>
  <c r="C307" i="1"/>
  <c r="Z306" i="1"/>
  <c r="Z303" i="1" s="1"/>
  <c r="Z302" i="1" s="1"/>
  <c r="Y306" i="1"/>
  <c r="Y303" i="1" s="1"/>
  <c r="Y302" i="1" s="1"/>
  <c r="X306" i="1"/>
  <c r="X303" i="1" s="1"/>
  <c r="X302" i="1" s="1"/>
  <c r="W306" i="1"/>
  <c r="W303" i="1" s="1"/>
  <c r="W302" i="1" s="1"/>
  <c r="V306" i="1"/>
  <c r="V303" i="1" s="1"/>
  <c r="V302" i="1" s="1"/>
  <c r="U306" i="1"/>
  <c r="U303" i="1" s="1"/>
  <c r="U302" i="1" s="1"/>
  <c r="T306" i="1"/>
  <c r="T303" i="1" s="1"/>
  <c r="T302" i="1" s="1"/>
  <c r="S306" i="1"/>
  <c r="S303" i="1" s="1"/>
  <c r="S302" i="1" s="1"/>
  <c r="R306" i="1"/>
  <c r="R303" i="1" s="1"/>
  <c r="R302" i="1" s="1"/>
  <c r="P306" i="1"/>
  <c r="P303" i="1" s="1"/>
  <c r="P302" i="1" s="1"/>
  <c r="O306" i="1"/>
  <c r="O303" i="1" s="1"/>
  <c r="O302" i="1" s="1"/>
  <c r="N306" i="1"/>
  <c r="N303" i="1" s="1"/>
  <c r="N302" i="1" s="1"/>
  <c r="M306" i="1"/>
  <c r="M303" i="1" s="1"/>
  <c r="M302" i="1" s="1"/>
  <c r="L306" i="1"/>
  <c r="L303" i="1" s="1"/>
  <c r="L302" i="1" s="1"/>
  <c r="K306" i="1"/>
  <c r="J306" i="1"/>
  <c r="J303" i="1" s="1"/>
  <c r="J302" i="1" s="1"/>
  <c r="I306" i="1"/>
  <c r="G306" i="1"/>
  <c r="G303" i="1" s="1"/>
  <c r="G302" i="1" s="1"/>
  <c r="F306" i="1"/>
  <c r="F303" i="1" s="1"/>
  <c r="F302" i="1" s="1"/>
  <c r="E306" i="1"/>
  <c r="E303" i="1" s="1"/>
  <c r="E302" i="1" s="1"/>
  <c r="D306" i="1"/>
  <c r="Q305" i="1"/>
  <c r="H305" i="1"/>
  <c r="C305" i="1"/>
  <c r="Q304" i="1"/>
  <c r="H304" i="1"/>
  <c r="C304" i="1"/>
  <c r="K303" i="1"/>
  <c r="K302" i="1" s="1"/>
  <c r="Q301" i="1"/>
  <c r="H301" i="1"/>
  <c r="C301" i="1"/>
  <c r="Q300" i="1"/>
  <c r="H300" i="1"/>
  <c r="C300" i="1"/>
  <c r="Z299" i="1"/>
  <c r="Y299" i="1"/>
  <c r="X299" i="1"/>
  <c r="W299" i="1"/>
  <c r="V299" i="1"/>
  <c r="U299" i="1"/>
  <c r="T299" i="1"/>
  <c r="S299" i="1"/>
  <c r="R299" i="1"/>
  <c r="P299" i="1"/>
  <c r="O299" i="1"/>
  <c r="N299" i="1"/>
  <c r="M299" i="1"/>
  <c r="L299" i="1"/>
  <c r="K299" i="1"/>
  <c r="J299" i="1"/>
  <c r="I299" i="1"/>
  <c r="G299" i="1"/>
  <c r="F299" i="1"/>
  <c r="E299" i="1"/>
  <c r="D299" i="1"/>
  <c r="Q298" i="1"/>
  <c r="H298" i="1"/>
  <c r="C298" i="1"/>
  <c r="Q297" i="1"/>
  <c r="H297" i="1"/>
  <c r="C297" i="1"/>
  <c r="Z296" i="1"/>
  <c r="Z295" i="1" s="1"/>
  <c r="Z284" i="1" s="1"/>
  <c r="Y296" i="1"/>
  <c r="Y285" i="1" s="1"/>
  <c r="X296" i="1"/>
  <c r="X295" i="1" s="1"/>
  <c r="W296" i="1"/>
  <c r="V296" i="1"/>
  <c r="V295" i="1" s="1"/>
  <c r="U296" i="1"/>
  <c r="U285" i="1" s="1"/>
  <c r="T296" i="1"/>
  <c r="T295" i="1" s="1"/>
  <c r="T284" i="1" s="1"/>
  <c r="S296" i="1"/>
  <c r="S295" i="1" s="1"/>
  <c r="R296" i="1"/>
  <c r="R295" i="1" s="1"/>
  <c r="P296" i="1"/>
  <c r="P295" i="1" s="1"/>
  <c r="P284" i="1" s="1"/>
  <c r="O296" i="1"/>
  <c r="O285" i="1" s="1"/>
  <c r="N296" i="1"/>
  <c r="N285" i="1" s="1"/>
  <c r="M296" i="1"/>
  <c r="M285" i="1" s="1"/>
  <c r="L296" i="1"/>
  <c r="L295" i="1" s="1"/>
  <c r="K296" i="1"/>
  <c r="K285" i="1" s="1"/>
  <c r="J296" i="1"/>
  <c r="J295" i="1" s="1"/>
  <c r="J284" i="1" s="1"/>
  <c r="I296" i="1"/>
  <c r="I285" i="1" s="1"/>
  <c r="G296" i="1"/>
  <c r="G295" i="1" s="1"/>
  <c r="F296" i="1"/>
  <c r="F295" i="1" s="1"/>
  <c r="E296" i="1"/>
  <c r="E285" i="1" s="1"/>
  <c r="D296" i="1"/>
  <c r="Y295" i="1"/>
  <c r="O295" i="1"/>
  <c r="O284" i="1" s="1"/>
  <c r="I295" i="1"/>
  <c r="Q294" i="1"/>
  <c r="H294" i="1"/>
  <c r="C294" i="1"/>
  <c r="Z291" i="1"/>
  <c r="Y291" i="1"/>
  <c r="X291" i="1"/>
  <c r="W291" i="1"/>
  <c r="V291" i="1"/>
  <c r="U291" i="1"/>
  <c r="T291" i="1"/>
  <c r="S291" i="1"/>
  <c r="R291" i="1"/>
  <c r="P291" i="1"/>
  <c r="O291" i="1"/>
  <c r="N291" i="1"/>
  <c r="M291" i="1"/>
  <c r="L291" i="1"/>
  <c r="K291" i="1"/>
  <c r="J291" i="1"/>
  <c r="I291" i="1"/>
  <c r="G291" i="1"/>
  <c r="F291" i="1"/>
  <c r="E291" i="1"/>
  <c r="D291" i="1"/>
  <c r="Z290" i="1"/>
  <c r="Y290" i="1"/>
  <c r="X290" i="1"/>
  <c r="W290" i="1"/>
  <c r="V290" i="1"/>
  <c r="U290" i="1"/>
  <c r="T290" i="1"/>
  <c r="S290" i="1"/>
  <c r="R290" i="1"/>
  <c r="P290" i="1"/>
  <c r="O290" i="1"/>
  <c r="N290" i="1"/>
  <c r="M290" i="1"/>
  <c r="L290" i="1"/>
  <c r="K290" i="1"/>
  <c r="J290" i="1"/>
  <c r="I290" i="1"/>
  <c r="G290" i="1"/>
  <c r="F290" i="1"/>
  <c r="E290" i="1"/>
  <c r="D290" i="1"/>
  <c r="J289" i="1"/>
  <c r="E289" i="1"/>
  <c r="F287" i="1"/>
  <c r="Z286" i="1"/>
  <c r="Y286" i="1"/>
  <c r="X286" i="1"/>
  <c r="W286" i="1"/>
  <c r="V286" i="1"/>
  <c r="U286" i="1"/>
  <c r="T286" i="1"/>
  <c r="S286" i="1"/>
  <c r="R286" i="1"/>
  <c r="P286" i="1"/>
  <c r="O286" i="1"/>
  <c r="N286" i="1"/>
  <c r="M286" i="1"/>
  <c r="L286" i="1"/>
  <c r="K286" i="1"/>
  <c r="J286" i="1"/>
  <c r="I286" i="1"/>
  <c r="G286" i="1"/>
  <c r="F286" i="1"/>
  <c r="E286" i="1"/>
  <c r="D286" i="1"/>
  <c r="V285" i="1"/>
  <c r="D285" i="1"/>
  <c r="Z283" i="1"/>
  <c r="D283" i="1"/>
  <c r="Q280" i="1"/>
  <c r="H280" i="1"/>
  <c r="C280" i="1"/>
  <c r="Q279" i="1"/>
  <c r="H279" i="1"/>
  <c r="C279" i="1"/>
  <c r="Q278" i="1"/>
  <c r="H278" i="1"/>
  <c r="C278" i="1"/>
  <c r="Z277" i="1"/>
  <c r="Z273" i="1" s="1"/>
  <c r="Z272" i="1" s="1"/>
  <c r="Y277" i="1"/>
  <c r="Y273" i="1" s="1"/>
  <c r="Y272" i="1" s="1"/>
  <c r="X277" i="1"/>
  <c r="X273" i="1" s="1"/>
  <c r="X272" i="1" s="1"/>
  <c r="W277" i="1"/>
  <c r="W273" i="1" s="1"/>
  <c r="W272" i="1" s="1"/>
  <c r="V277" i="1"/>
  <c r="V273" i="1" s="1"/>
  <c r="V272" i="1" s="1"/>
  <c r="U277" i="1"/>
  <c r="T277" i="1"/>
  <c r="T273" i="1" s="1"/>
  <c r="S277" i="1"/>
  <c r="S273" i="1" s="1"/>
  <c r="S272" i="1" s="1"/>
  <c r="R277" i="1"/>
  <c r="R273" i="1" s="1"/>
  <c r="R272" i="1" s="1"/>
  <c r="P277" i="1"/>
  <c r="P273" i="1" s="1"/>
  <c r="P272" i="1" s="1"/>
  <c r="O277" i="1"/>
  <c r="O273" i="1" s="1"/>
  <c r="O272" i="1" s="1"/>
  <c r="N277" i="1"/>
  <c r="M277" i="1"/>
  <c r="M273" i="1" s="1"/>
  <c r="M272" i="1" s="1"/>
  <c r="L277" i="1"/>
  <c r="L273" i="1" s="1"/>
  <c r="L272" i="1" s="1"/>
  <c r="K277" i="1"/>
  <c r="K273" i="1" s="1"/>
  <c r="K272" i="1" s="1"/>
  <c r="J277" i="1"/>
  <c r="J273" i="1" s="1"/>
  <c r="J272" i="1" s="1"/>
  <c r="I277" i="1"/>
  <c r="G277" i="1"/>
  <c r="G273" i="1" s="1"/>
  <c r="G272" i="1" s="1"/>
  <c r="F277" i="1"/>
  <c r="F273" i="1" s="1"/>
  <c r="F272" i="1" s="1"/>
  <c r="E277" i="1"/>
  <c r="E273" i="1" s="1"/>
  <c r="E272" i="1" s="1"/>
  <c r="D277" i="1"/>
  <c r="Q276" i="1"/>
  <c r="H276" i="1"/>
  <c r="C276" i="1"/>
  <c r="Q275" i="1"/>
  <c r="H275" i="1"/>
  <c r="C275" i="1"/>
  <c r="Q274" i="1"/>
  <c r="H274" i="1"/>
  <c r="C274" i="1"/>
  <c r="U273" i="1"/>
  <c r="U272" i="1" s="1"/>
  <c r="N273" i="1"/>
  <c r="N272" i="1" s="1"/>
  <c r="Q271" i="1"/>
  <c r="H271" i="1"/>
  <c r="C271" i="1"/>
  <c r="Q270" i="1"/>
  <c r="H270" i="1"/>
  <c r="C270" i="1"/>
  <c r="Q269" i="1"/>
  <c r="H269" i="1"/>
  <c r="C269" i="1"/>
  <c r="Q268" i="1"/>
  <c r="H268" i="1"/>
  <c r="C268" i="1"/>
  <c r="Z267" i="1"/>
  <c r="Y267" i="1"/>
  <c r="X267" i="1"/>
  <c r="W267" i="1"/>
  <c r="V267" i="1"/>
  <c r="U267" i="1"/>
  <c r="T267" i="1"/>
  <c r="S267" i="1"/>
  <c r="R267" i="1"/>
  <c r="P267" i="1"/>
  <c r="O267" i="1"/>
  <c r="N267" i="1"/>
  <c r="M267" i="1"/>
  <c r="L267" i="1"/>
  <c r="K267" i="1"/>
  <c r="J267" i="1"/>
  <c r="I267" i="1"/>
  <c r="G267" i="1"/>
  <c r="F267" i="1"/>
  <c r="E267" i="1"/>
  <c r="D267" i="1"/>
  <c r="Q266" i="1"/>
  <c r="H266" i="1"/>
  <c r="C266" i="1"/>
  <c r="Q265" i="1"/>
  <c r="H265" i="1"/>
  <c r="C265" i="1"/>
  <c r="Z264" i="1"/>
  <c r="Z263" i="1" s="1"/>
  <c r="Z260" i="1" s="1"/>
  <c r="Z259" i="1" s="1"/>
  <c r="Y264" i="1"/>
  <c r="Y263" i="1" s="1"/>
  <c r="X264" i="1"/>
  <c r="X263" i="1" s="1"/>
  <c r="W264" i="1"/>
  <c r="W263" i="1" s="1"/>
  <c r="V264" i="1"/>
  <c r="V263" i="1" s="1"/>
  <c r="V260" i="1" s="1"/>
  <c r="V259" i="1" s="1"/>
  <c r="U264" i="1"/>
  <c r="U263" i="1" s="1"/>
  <c r="T264" i="1"/>
  <c r="T263" i="1" s="1"/>
  <c r="S264" i="1"/>
  <c r="S263" i="1" s="1"/>
  <c r="R264" i="1"/>
  <c r="R263" i="1" s="1"/>
  <c r="P264" i="1"/>
  <c r="P263" i="1" s="1"/>
  <c r="O264" i="1"/>
  <c r="O263" i="1" s="1"/>
  <c r="N264" i="1"/>
  <c r="N263" i="1" s="1"/>
  <c r="M264" i="1"/>
  <c r="M263" i="1" s="1"/>
  <c r="M260" i="1" s="1"/>
  <c r="M259" i="1" s="1"/>
  <c r="L264" i="1"/>
  <c r="L263" i="1" s="1"/>
  <c r="K264" i="1"/>
  <c r="K263" i="1" s="1"/>
  <c r="J264" i="1"/>
  <c r="J263" i="1" s="1"/>
  <c r="I264" i="1"/>
  <c r="I263" i="1" s="1"/>
  <c r="G264" i="1"/>
  <c r="G263" i="1" s="1"/>
  <c r="F264" i="1"/>
  <c r="F263" i="1" s="1"/>
  <c r="E264" i="1"/>
  <c r="D264" i="1"/>
  <c r="E263" i="1"/>
  <c r="Q262" i="1"/>
  <c r="H262" i="1"/>
  <c r="C262" i="1"/>
  <c r="Q261" i="1"/>
  <c r="H261" i="1"/>
  <c r="C261" i="1"/>
  <c r="Q258" i="1"/>
  <c r="H258" i="1"/>
  <c r="C258" i="1"/>
  <c r="Q257" i="1"/>
  <c r="H257" i="1"/>
  <c r="C257" i="1"/>
  <c r="Q256" i="1"/>
  <c r="H256" i="1"/>
  <c r="C256" i="1"/>
  <c r="Z255" i="1"/>
  <c r="Z251" i="1" s="1"/>
  <c r="Z250" i="1" s="1"/>
  <c r="Y255" i="1"/>
  <c r="Y251" i="1" s="1"/>
  <c r="Y250" i="1" s="1"/>
  <c r="X255" i="1"/>
  <c r="W255" i="1"/>
  <c r="W251" i="1" s="1"/>
  <c r="W250" i="1" s="1"/>
  <c r="V255" i="1"/>
  <c r="V251" i="1" s="1"/>
  <c r="V250" i="1" s="1"/>
  <c r="U255" i="1"/>
  <c r="U251" i="1" s="1"/>
  <c r="U250" i="1" s="1"/>
  <c r="T255" i="1"/>
  <c r="T251" i="1" s="1"/>
  <c r="T250" i="1" s="1"/>
  <c r="S255" i="1"/>
  <c r="S251" i="1" s="1"/>
  <c r="S250" i="1" s="1"/>
  <c r="R255" i="1"/>
  <c r="R251" i="1" s="1"/>
  <c r="R250" i="1" s="1"/>
  <c r="P255" i="1"/>
  <c r="P251" i="1" s="1"/>
  <c r="P250" i="1" s="1"/>
  <c r="O255" i="1"/>
  <c r="O251" i="1" s="1"/>
  <c r="O250" i="1" s="1"/>
  <c r="N255" i="1"/>
  <c r="N251" i="1" s="1"/>
  <c r="N250" i="1" s="1"/>
  <c r="M255" i="1"/>
  <c r="M251" i="1" s="1"/>
  <c r="M250" i="1" s="1"/>
  <c r="L255" i="1"/>
  <c r="L251" i="1" s="1"/>
  <c r="L250" i="1" s="1"/>
  <c r="K255" i="1"/>
  <c r="K251" i="1" s="1"/>
  <c r="K250" i="1" s="1"/>
  <c r="J255" i="1"/>
  <c r="J251" i="1" s="1"/>
  <c r="J250" i="1" s="1"/>
  <c r="I255" i="1"/>
  <c r="I251" i="1" s="1"/>
  <c r="I250" i="1" s="1"/>
  <c r="G255" i="1"/>
  <c r="G251" i="1" s="1"/>
  <c r="G250" i="1" s="1"/>
  <c r="F255" i="1"/>
  <c r="F251" i="1" s="1"/>
  <c r="F250" i="1" s="1"/>
  <c r="E255" i="1"/>
  <c r="D255" i="1"/>
  <c r="D251" i="1" s="1"/>
  <c r="Q254" i="1"/>
  <c r="H254" i="1"/>
  <c r="C254" i="1"/>
  <c r="Q253" i="1"/>
  <c r="H253" i="1"/>
  <c r="C253" i="1"/>
  <c r="Q252" i="1"/>
  <c r="H252" i="1"/>
  <c r="C252" i="1"/>
  <c r="X251" i="1"/>
  <c r="X250" i="1" s="1"/>
  <c r="E251" i="1"/>
  <c r="E250" i="1" s="1"/>
  <c r="Q249" i="1"/>
  <c r="H249" i="1"/>
  <c r="C249" i="1"/>
  <c r="Q248" i="1"/>
  <c r="H248" i="1"/>
  <c r="C248" i="1"/>
  <c r="Q247" i="1"/>
  <c r="H247" i="1"/>
  <c r="C247" i="1"/>
  <c r="Z246" i="1"/>
  <c r="Z242" i="1" s="1"/>
  <c r="Z241" i="1" s="1"/>
  <c r="Y246" i="1"/>
  <c r="Y242" i="1" s="1"/>
  <c r="Y241" i="1" s="1"/>
  <c r="X246" i="1"/>
  <c r="X242" i="1" s="1"/>
  <c r="X241" i="1" s="1"/>
  <c r="W246" i="1"/>
  <c r="W242" i="1" s="1"/>
  <c r="W241" i="1" s="1"/>
  <c r="V246" i="1"/>
  <c r="V242" i="1" s="1"/>
  <c r="V241" i="1" s="1"/>
  <c r="U246" i="1"/>
  <c r="U242" i="1" s="1"/>
  <c r="U241" i="1" s="1"/>
  <c r="T246" i="1"/>
  <c r="T242" i="1" s="1"/>
  <c r="T241" i="1" s="1"/>
  <c r="S246" i="1"/>
  <c r="S242" i="1" s="1"/>
  <c r="S241" i="1" s="1"/>
  <c r="R246" i="1"/>
  <c r="P246" i="1"/>
  <c r="P242" i="1" s="1"/>
  <c r="P241" i="1" s="1"/>
  <c r="O246" i="1"/>
  <c r="O242" i="1" s="1"/>
  <c r="O241" i="1" s="1"/>
  <c r="N246" i="1"/>
  <c r="N242" i="1" s="1"/>
  <c r="N241" i="1" s="1"/>
  <c r="M246" i="1"/>
  <c r="M242" i="1" s="1"/>
  <c r="M241" i="1" s="1"/>
  <c r="L246" i="1"/>
  <c r="L242" i="1" s="1"/>
  <c r="L241" i="1" s="1"/>
  <c r="K246" i="1"/>
  <c r="K242" i="1" s="1"/>
  <c r="K241" i="1" s="1"/>
  <c r="J246" i="1"/>
  <c r="J242" i="1" s="1"/>
  <c r="J241" i="1" s="1"/>
  <c r="I246" i="1"/>
  <c r="G246" i="1"/>
  <c r="G242" i="1" s="1"/>
  <c r="G241" i="1" s="1"/>
  <c r="F246" i="1"/>
  <c r="F242" i="1" s="1"/>
  <c r="F241" i="1" s="1"/>
  <c r="E246" i="1"/>
  <c r="E242" i="1" s="1"/>
  <c r="E241" i="1" s="1"/>
  <c r="D246" i="1"/>
  <c r="Q245" i="1"/>
  <c r="H245" i="1"/>
  <c r="C245" i="1"/>
  <c r="Q244" i="1"/>
  <c r="H244" i="1"/>
  <c r="C244" i="1"/>
  <c r="Q243" i="1"/>
  <c r="H243" i="1"/>
  <c r="C243" i="1"/>
  <c r="I242" i="1"/>
  <c r="I241" i="1" s="1"/>
  <c r="Q240" i="1"/>
  <c r="H240" i="1"/>
  <c r="C240" i="1"/>
  <c r="Q239" i="1"/>
  <c r="H239" i="1"/>
  <c r="C239" i="1"/>
  <c r="Z238" i="1"/>
  <c r="Z237" i="1" s="1"/>
  <c r="Y238" i="1"/>
  <c r="Y237" i="1" s="1"/>
  <c r="X238" i="1"/>
  <c r="X237" i="1" s="1"/>
  <c r="W238" i="1"/>
  <c r="W237" i="1" s="1"/>
  <c r="V238" i="1"/>
  <c r="V237" i="1" s="1"/>
  <c r="U238" i="1"/>
  <c r="U237" i="1" s="1"/>
  <c r="T238" i="1"/>
  <c r="T237" i="1" s="1"/>
  <c r="S238" i="1"/>
  <c r="S237" i="1" s="1"/>
  <c r="R238" i="1"/>
  <c r="P238" i="1"/>
  <c r="P237" i="1" s="1"/>
  <c r="O238" i="1"/>
  <c r="O237" i="1" s="1"/>
  <c r="N238" i="1"/>
  <c r="N237" i="1" s="1"/>
  <c r="M238" i="1"/>
  <c r="M237" i="1" s="1"/>
  <c r="L238" i="1"/>
  <c r="L237" i="1" s="1"/>
  <c r="K238" i="1"/>
  <c r="K237" i="1" s="1"/>
  <c r="J238" i="1"/>
  <c r="J237" i="1" s="1"/>
  <c r="I238" i="1"/>
  <c r="G238" i="1"/>
  <c r="G237" i="1" s="1"/>
  <c r="F238" i="1"/>
  <c r="F237" i="1" s="1"/>
  <c r="E238" i="1"/>
  <c r="E237" i="1" s="1"/>
  <c r="D238" i="1"/>
  <c r="D237" i="1" s="1"/>
  <c r="Q236" i="1"/>
  <c r="H236" i="1"/>
  <c r="C236" i="1"/>
  <c r="Z235" i="1"/>
  <c r="Z231" i="1" s="1"/>
  <c r="Z230" i="1" s="1"/>
  <c r="Y235" i="1"/>
  <c r="Y231" i="1" s="1"/>
  <c r="Y230" i="1" s="1"/>
  <c r="X235" i="1"/>
  <c r="X231" i="1" s="1"/>
  <c r="X230" i="1" s="1"/>
  <c r="W235" i="1"/>
  <c r="W231" i="1" s="1"/>
  <c r="W230" i="1" s="1"/>
  <c r="V235" i="1"/>
  <c r="V231" i="1" s="1"/>
  <c r="V230" i="1" s="1"/>
  <c r="U235" i="1"/>
  <c r="U231" i="1" s="1"/>
  <c r="U230" i="1" s="1"/>
  <c r="T235" i="1"/>
  <c r="T231" i="1" s="1"/>
  <c r="T230" i="1" s="1"/>
  <c r="S235" i="1"/>
  <c r="S231" i="1" s="1"/>
  <c r="S230" i="1" s="1"/>
  <c r="R235" i="1"/>
  <c r="P235" i="1"/>
  <c r="P231" i="1" s="1"/>
  <c r="P230" i="1" s="1"/>
  <c r="O235" i="1"/>
  <c r="O231" i="1" s="1"/>
  <c r="O230" i="1" s="1"/>
  <c r="N235" i="1"/>
  <c r="N231" i="1" s="1"/>
  <c r="N230" i="1" s="1"/>
  <c r="M235" i="1"/>
  <c r="M231" i="1" s="1"/>
  <c r="M230" i="1" s="1"/>
  <c r="L235" i="1"/>
  <c r="L231" i="1" s="1"/>
  <c r="L230" i="1" s="1"/>
  <c r="K235" i="1"/>
  <c r="K231" i="1" s="1"/>
  <c r="K230" i="1" s="1"/>
  <c r="J235" i="1"/>
  <c r="I235" i="1"/>
  <c r="I231" i="1" s="1"/>
  <c r="G235" i="1"/>
  <c r="G231" i="1" s="1"/>
  <c r="G230" i="1" s="1"/>
  <c r="F235" i="1"/>
  <c r="F231" i="1" s="1"/>
  <c r="F230" i="1" s="1"/>
  <c r="E235" i="1"/>
  <c r="E231" i="1" s="1"/>
  <c r="E230" i="1" s="1"/>
  <c r="D235" i="1"/>
  <c r="D231" i="1" s="1"/>
  <c r="Q234" i="1"/>
  <c r="H234" i="1"/>
  <c r="C234" i="1"/>
  <c r="Q233" i="1"/>
  <c r="H233" i="1"/>
  <c r="C233" i="1"/>
  <c r="Q232" i="1"/>
  <c r="H232" i="1"/>
  <c r="C232" i="1"/>
  <c r="J231" i="1"/>
  <c r="J230" i="1" s="1"/>
  <c r="Q229" i="1"/>
  <c r="H229" i="1"/>
  <c r="C229" i="1"/>
  <c r="Z228" i="1"/>
  <c r="Z224" i="1" s="1"/>
  <c r="Z223" i="1" s="1"/>
  <c r="Y228" i="1"/>
  <c r="Y224" i="1" s="1"/>
  <c r="Y223" i="1" s="1"/>
  <c r="X228" i="1"/>
  <c r="X224" i="1" s="1"/>
  <c r="X223" i="1" s="1"/>
  <c r="W228" i="1"/>
  <c r="W224" i="1" s="1"/>
  <c r="W223" i="1" s="1"/>
  <c r="V228" i="1"/>
  <c r="V224" i="1" s="1"/>
  <c r="V223" i="1" s="1"/>
  <c r="U228" i="1"/>
  <c r="U224" i="1" s="1"/>
  <c r="U223" i="1" s="1"/>
  <c r="T228" i="1"/>
  <c r="T224" i="1" s="1"/>
  <c r="T223" i="1" s="1"/>
  <c r="S228" i="1"/>
  <c r="S224" i="1" s="1"/>
  <c r="S223" i="1" s="1"/>
  <c r="R228" i="1"/>
  <c r="P228" i="1"/>
  <c r="P224" i="1" s="1"/>
  <c r="P223" i="1" s="1"/>
  <c r="O228" i="1"/>
  <c r="O224" i="1" s="1"/>
  <c r="O223" i="1" s="1"/>
  <c r="N228" i="1"/>
  <c r="N224" i="1" s="1"/>
  <c r="N223" i="1" s="1"/>
  <c r="M228" i="1"/>
  <c r="M224" i="1" s="1"/>
  <c r="M223" i="1" s="1"/>
  <c r="L228" i="1"/>
  <c r="L224" i="1" s="1"/>
  <c r="L223" i="1" s="1"/>
  <c r="K228" i="1"/>
  <c r="K224" i="1" s="1"/>
  <c r="K223" i="1" s="1"/>
  <c r="J228" i="1"/>
  <c r="J224" i="1" s="1"/>
  <c r="J223" i="1" s="1"/>
  <c r="I228" i="1"/>
  <c r="G228" i="1"/>
  <c r="G224" i="1" s="1"/>
  <c r="G223" i="1" s="1"/>
  <c r="F228" i="1"/>
  <c r="F224" i="1" s="1"/>
  <c r="F223" i="1" s="1"/>
  <c r="E228" i="1"/>
  <c r="E224" i="1" s="1"/>
  <c r="E223" i="1" s="1"/>
  <c r="D228" i="1"/>
  <c r="Q227" i="1"/>
  <c r="H227" i="1"/>
  <c r="C227" i="1"/>
  <c r="Q226" i="1"/>
  <c r="H226" i="1"/>
  <c r="C226" i="1"/>
  <c r="Q225" i="1"/>
  <c r="H225" i="1"/>
  <c r="C225" i="1"/>
  <c r="Q222" i="1"/>
  <c r="H222" i="1"/>
  <c r="C222" i="1"/>
  <c r="Z221" i="1"/>
  <c r="Z218" i="1" s="1"/>
  <c r="Z217" i="1" s="1"/>
  <c r="Y221" i="1"/>
  <c r="Y218" i="1" s="1"/>
  <c r="Y217" i="1" s="1"/>
  <c r="X221" i="1"/>
  <c r="X218" i="1" s="1"/>
  <c r="X217" i="1" s="1"/>
  <c r="W221" i="1"/>
  <c r="W218" i="1" s="1"/>
  <c r="W217" i="1" s="1"/>
  <c r="V221" i="1"/>
  <c r="V218" i="1" s="1"/>
  <c r="V217" i="1" s="1"/>
  <c r="U221" i="1"/>
  <c r="U218" i="1" s="1"/>
  <c r="U217" i="1" s="1"/>
  <c r="T221" i="1"/>
  <c r="T218" i="1" s="1"/>
  <c r="T217" i="1" s="1"/>
  <c r="S221" i="1"/>
  <c r="S218" i="1" s="1"/>
  <c r="S217" i="1" s="1"/>
  <c r="R221" i="1"/>
  <c r="R218" i="1" s="1"/>
  <c r="P221" i="1"/>
  <c r="P218" i="1" s="1"/>
  <c r="P217" i="1" s="1"/>
  <c r="O221" i="1"/>
  <c r="O218" i="1" s="1"/>
  <c r="O217" i="1" s="1"/>
  <c r="N221" i="1"/>
  <c r="N218" i="1" s="1"/>
  <c r="N217" i="1" s="1"/>
  <c r="M221" i="1"/>
  <c r="M218" i="1" s="1"/>
  <c r="M217" i="1" s="1"/>
  <c r="L221" i="1"/>
  <c r="L218" i="1" s="1"/>
  <c r="L217" i="1" s="1"/>
  <c r="K221" i="1"/>
  <c r="K218" i="1" s="1"/>
  <c r="K217" i="1" s="1"/>
  <c r="J221" i="1"/>
  <c r="J218" i="1" s="1"/>
  <c r="J217" i="1" s="1"/>
  <c r="I221" i="1"/>
  <c r="G221" i="1"/>
  <c r="G218" i="1" s="1"/>
  <c r="G217" i="1" s="1"/>
  <c r="F221" i="1"/>
  <c r="F218" i="1" s="1"/>
  <c r="F217" i="1" s="1"/>
  <c r="E221" i="1"/>
  <c r="E218" i="1" s="1"/>
  <c r="E217" i="1" s="1"/>
  <c r="D221" i="1"/>
  <c r="Q220" i="1"/>
  <c r="H220" i="1"/>
  <c r="C220" i="1"/>
  <c r="Q219" i="1"/>
  <c r="H219" i="1"/>
  <c r="C219" i="1"/>
  <c r="Q216" i="1"/>
  <c r="H216" i="1"/>
  <c r="C216" i="1"/>
  <c r="Z215" i="1"/>
  <c r="Z212" i="1" s="1"/>
  <c r="Z211" i="1" s="1"/>
  <c r="Y215" i="1"/>
  <c r="Y212" i="1" s="1"/>
  <c r="Y211" i="1" s="1"/>
  <c r="X215" i="1"/>
  <c r="X212" i="1" s="1"/>
  <c r="X211" i="1" s="1"/>
  <c r="W215" i="1"/>
  <c r="W212" i="1" s="1"/>
  <c r="W211" i="1" s="1"/>
  <c r="V215" i="1"/>
  <c r="V212" i="1" s="1"/>
  <c r="V211" i="1" s="1"/>
  <c r="U215" i="1"/>
  <c r="U212" i="1" s="1"/>
  <c r="U211" i="1" s="1"/>
  <c r="T215" i="1"/>
  <c r="T212" i="1" s="1"/>
  <c r="T211" i="1" s="1"/>
  <c r="S215" i="1"/>
  <c r="S212" i="1" s="1"/>
  <c r="S211" i="1" s="1"/>
  <c r="R215" i="1"/>
  <c r="R212" i="1" s="1"/>
  <c r="R211" i="1" s="1"/>
  <c r="P215" i="1"/>
  <c r="P212" i="1" s="1"/>
  <c r="P211" i="1" s="1"/>
  <c r="O215" i="1"/>
  <c r="O212" i="1" s="1"/>
  <c r="O211" i="1" s="1"/>
  <c r="N215" i="1"/>
  <c r="N212" i="1" s="1"/>
  <c r="N211" i="1" s="1"/>
  <c r="M215" i="1"/>
  <c r="M212" i="1" s="1"/>
  <c r="M211" i="1" s="1"/>
  <c r="L215" i="1"/>
  <c r="L212" i="1" s="1"/>
  <c r="L211" i="1" s="1"/>
  <c r="K215" i="1"/>
  <c r="K212" i="1" s="1"/>
  <c r="K211" i="1" s="1"/>
  <c r="J215" i="1"/>
  <c r="J212" i="1" s="1"/>
  <c r="J211" i="1" s="1"/>
  <c r="I215" i="1"/>
  <c r="G215" i="1"/>
  <c r="G212" i="1" s="1"/>
  <c r="G211" i="1" s="1"/>
  <c r="F215" i="1"/>
  <c r="F212" i="1" s="1"/>
  <c r="F211" i="1" s="1"/>
  <c r="E215" i="1"/>
  <c r="E212" i="1" s="1"/>
  <c r="E211" i="1" s="1"/>
  <c r="D215" i="1"/>
  <c r="Q214" i="1"/>
  <c r="H214" i="1"/>
  <c r="C214" i="1"/>
  <c r="Q213" i="1"/>
  <c r="H213" i="1"/>
  <c r="C213" i="1"/>
  <c r="I212" i="1"/>
  <c r="Q210" i="1"/>
  <c r="H210" i="1"/>
  <c r="C210" i="1"/>
  <c r="Z209" i="1"/>
  <c r="Z206" i="1" s="1"/>
  <c r="Z205" i="1" s="1"/>
  <c r="Y209" i="1"/>
  <c r="Y206" i="1" s="1"/>
  <c r="Y205" i="1" s="1"/>
  <c r="X209" i="1"/>
  <c r="X206" i="1" s="1"/>
  <c r="X205" i="1" s="1"/>
  <c r="W209" i="1"/>
  <c r="W206" i="1" s="1"/>
  <c r="W205" i="1" s="1"/>
  <c r="V209" i="1"/>
  <c r="V206" i="1" s="1"/>
  <c r="V205" i="1" s="1"/>
  <c r="U209" i="1"/>
  <c r="T209" i="1"/>
  <c r="T206" i="1" s="1"/>
  <c r="T205" i="1" s="1"/>
  <c r="S209" i="1"/>
  <c r="S206" i="1" s="1"/>
  <c r="S205" i="1" s="1"/>
  <c r="R209" i="1"/>
  <c r="R206" i="1" s="1"/>
  <c r="R205" i="1" s="1"/>
  <c r="P209" i="1"/>
  <c r="P206" i="1" s="1"/>
  <c r="P205" i="1" s="1"/>
  <c r="O209" i="1"/>
  <c r="O206" i="1" s="1"/>
  <c r="O205" i="1" s="1"/>
  <c r="N209" i="1"/>
  <c r="N206" i="1" s="1"/>
  <c r="N205" i="1" s="1"/>
  <c r="M209" i="1"/>
  <c r="M206" i="1" s="1"/>
  <c r="M205" i="1" s="1"/>
  <c r="L209" i="1"/>
  <c r="K209" i="1"/>
  <c r="K206" i="1" s="1"/>
  <c r="K205" i="1" s="1"/>
  <c r="J209" i="1"/>
  <c r="J206" i="1" s="1"/>
  <c r="J205" i="1" s="1"/>
  <c r="I209" i="1"/>
  <c r="I206" i="1" s="1"/>
  <c r="G209" i="1"/>
  <c r="G206" i="1" s="1"/>
  <c r="G205" i="1" s="1"/>
  <c r="F209" i="1"/>
  <c r="F206" i="1" s="1"/>
  <c r="F205" i="1" s="1"/>
  <c r="E209" i="1"/>
  <c r="D209" i="1"/>
  <c r="Q208" i="1"/>
  <c r="H208" i="1"/>
  <c r="C208" i="1"/>
  <c r="Q207" i="1"/>
  <c r="H207" i="1"/>
  <c r="C207" i="1"/>
  <c r="U206" i="1"/>
  <c r="U205" i="1" s="1"/>
  <c r="L206" i="1"/>
  <c r="L205" i="1" s="1"/>
  <c r="D206" i="1"/>
  <c r="Q204" i="1"/>
  <c r="H204" i="1"/>
  <c r="C204" i="1"/>
  <c r="Z203" i="1"/>
  <c r="Z200" i="1" s="1"/>
  <c r="Z199" i="1" s="1"/>
  <c r="Y203" i="1"/>
  <c r="Y200" i="1" s="1"/>
  <c r="Y199" i="1" s="1"/>
  <c r="X203" i="1"/>
  <c r="X200" i="1" s="1"/>
  <c r="X199" i="1" s="1"/>
  <c r="W203" i="1"/>
  <c r="W200" i="1" s="1"/>
  <c r="W199" i="1" s="1"/>
  <c r="V203" i="1"/>
  <c r="V200" i="1" s="1"/>
  <c r="V199" i="1" s="1"/>
  <c r="U203" i="1"/>
  <c r="U200" i="1" s="1"/>
  <c r="U199" i="1" s="1"/>
  <c r="T203" i="1"/>
  <c r="S203" i="1"/>
  <c r="S200" i="1" s="1"/>
  <c r="S199" i="1" s="1"/>
  <c r="R203" i="1"/>
  <c r="P203" i="1"/>
  <c r="P200" i="1" s="1"/>
  <c r="P199" i="1" s="1"/>
  <c r="O203" i="1"/>
  <c r="O200" i="1" s="1"/>
  <c r="O199" i="1" s="1"/>
  <c r="N203" i="1"/>
  <c r="N200" i="1" s="1"/>
  <c r="N199" i="1" s="1"/>
  <c r="M203" i="1"/>
  <c r="M200" i="1" s="1"/>
  <c r="M199" i="1" s="1"/>
  <c r="L203" i="1"/>
  <c r="L200" i="1" s="1"/>
  <c r="L199" i="1" s="1"/>
  <c r="K203" i="1"/>
  <c r="K200" i="1" s="1"/>
  <c r="K199" i="1" s="1"/>
  <c r="J203" i="1"/>
  <c r="J200" i="1" s="1"/>
  <c r="J199" i="1" s="1"/>
  <c r="I203" i="1"/>
  <c r="I200" i="1" s="1"/>
  <c r="I199" i="1" s="1"/>
  <c r="G203" i="1"/>
  <c r="G200" i="1" s="1"/>
  <c r="G199" i="1" s="1"/>
  <c r="F203" i="1"/>
  <c r="F200" i="1" s="1"/>
  <c r="F199" i="1" s="1"/>
  <c r="E203" i="1"/>
  <c r="E200" i="1" s="1"/>
  <c r="E199" i="1" s="1"/>
  <c r="D203" i="1"/>
  <c r="D200" i="1" s="1"/>
  <c r="D199" i="1" s="1"/>
  <c r="Q202" i="1"/>
  <c r="H202" i="1"/>
  <c r="C202" i="1"/>
  <c r="Q201" i="1"/>
  <c r="H201" i="1"/>
  <c r="C201" i="1"/>
  <c r="T200" i="1"/>
  <c r="T199" i="1" s="1"/>
  <c r="Q198" i="1"/>
  <c r="H198" i="1"/>
  <c r="C198" i="1"/>
  <c r="Z197" i="1"/>
  <c r="Z194" i="1" s="1"/>
  <c r="Z193" i="1" s="1"/>
  <c r="Y197" i="1"/>
  <c r="Y194" i="1" s="1"/>
  <c r="Y193" i="1" s="1"/>
  <c r="X197" i="1"/>
  <c r="X194" i="1" s="1"/>
  <c r="X193" i="1" s="1"/>
  <c r="W197" i="1"/>
  <c r="W194" i="1" s="1"/>
  <c r="W193" i="1" s="1"/>
  <c r="V197" i="1"/>
  <c r="V194" i="1" s="1"/>
  <c r="V193" i="1" s="1"/>
  <c r="U197" i="1"/>
  <c r="U194" i="1" s="1"/>
  <c r="U193" i="1" s="1"/>
  <c r="T197" i="1"/>
  <c r="T194" i="1" s="1"/>
  <c r="T193" i="1" s="1"/>
  <c r="S197" i="1"/>
  <c r="R197" i="1"/>
  <c r="P197" i="1"/>
  <c r="P194" i="1" s="1"/>
  <c r="P193" i="1" s="1"/>
  <c r="O197" i="1"/>
  <c r="O194" i="1" s="1"/>
  <c r="O193" i="1" s="1"/>
  <c r="N197" i="1"/>
  <c r="M197" i="1"/>
  <c r="M194" i="1" s="1"/>
  <c r="M193" i="1" s="1"/>
  <c r="L197" i="1"/>
  <c r="L194" i="1" s="1"/>
  <c r="L193" i="1" s="1"/>
  <c r="K197" i="1"/>
  <c r="K194" i="1" s="1"/>
  <c r="K193" i="1" s="1"/>
  <c r="J197" i="1"/>
  <c r="J194" i="1" s="1"/>
  <c r="J193" i="1" s="1"/>
  <c r="I197" i="1"/>
  <c r="G197" i="1"/>
  <c r="G194" i="1" s="1"/>
  <c r="G193" i="1" s="1"/>
  <c r="F197" i="1"/>
  <c r="F194" i="1" s="1"/>
  <c r="F193" i="1" s="1"/>
  <c r="E197" i="1"/>
  <c r="E194" i="1" s="1"/>
  <c r="E193" i="1" s="1"/>
  <c r="D197" i="1"/>
  <c r="D194" i="1" s="1"/>
  <c r="Q196" i="1"/>
  <c r="H196" i="1"/>
  <c r="C196" i="1"/>
  <c r="Q195" i="1"/>
  <c r="H195" i="1"/>
  <c r="C195" i="1"/>
  <c r="N194" i="1"/>
  <c r="N193" i="1" s="1"/>
  <c r="Q192" i="1"/>
  <c r="H192" i="1"/>
  <c r="C192" i="1"/>
  <c r="Z191" i="1"/>
  <c r="Z188" i="1" s="1"/>
  <c r="Z187" i="1" s="1"/>
  <c r="Y191" i="1"/>
  <c r="Y188" i="1" s="1"/>
  <c r="Y187" i="1" s="1"/>
  <c r="X191" i="1"/>
  <c r="X188" i="1" s="1"/>
  <c r="W191" i="1"/>
  <c r="W188" i="1" s="1"/>
  <c r="W187" i="1" s="1"/>
  <c r="V191" i="1"/>
  <c r="U191" i="1"/>
  <c r="U188" i="1" s="1"/>
  <c r="U187" i="1" s="1"/>
  <c r="T191" i="1"/>
  <c r="T188" i="1" s="1"/>
  <c r="T187" i="1" s="1"/>
  <c r="S191" i="1"/>
  <c r="S188" i="1" s="1"/>
  <c r="R191" i="1"/>
  <c r="R188" i="1" s="1"/>
  <c r="R187" i="1" s="1"/>
  <c r="P191" i="1"/>
  <c r="P188" i="1" s="1"/>
  <c r="P187" i="1" s="1"/>
  <c r="O191" i="1"/>
  <c r="O188" i="1" s="1"/>
  <c r="O187" i="1" s="1"/>
  <c r="N191" i="1"/>
  <c r="N188" i="1" s="1"/>
  <c r="N187" i="1" s="1"/>
  <c r="M191" i="1"/>
  <c r="M188" i="1" s="1"/>
  <c r="M187" i="1" s="1"/>
  <c r="L191" i="1"/>
  <c r="L188" i="1" s="1"/>
  <c r="L187" i="1" s="1"/>
  <c r="K191" i="1"/>
  <c r="K188" i="1" s="1"/>
  <c r="K187" i="1" s="1"/>
  <c r="J191" i="1"/>
  <c r="I191" i="1"/>
  <c r="I188" i="1" s="1"/>
  <c r="G191" i="1"/>
  <c r="F191" i="1"/>
  <c r="F188" i="1" s="1"/>
  <c r="F187" i="1" s="1"/>
  <c r="E191" i="1"/>
  <c r="E188" i="1" s="1"/>
  <c r="E187" i="1" s="1"/>
  <c r="D191" i="1"/>
  <c r="Q190" i="1"/>
  <c r="H190" i="1"/>
  <c r="C190" i="1"/>
  <c r="Q189" i="1"/>
  <c r="H189" i="1"/>
  <c r="C189" i="1"/>
  <c r="V188" i="1"/>
  <c r="V187" i="1" s="1"/>
  <c r="G188" i="1"/>
  <c r="G187" i="1" s="1"/>
  <c r="X187" i="1"/>
  <c r="Q186" i="1"/>
  <c r="H186" i="1"/>
  <c r="C186" i="1"/>
  <c r="Z185" i="1"/>
  <c r="Z182" i="1" s="1"/>
  <c r="Z181" i="1" s="1"/>
  <c r="Y185" i="1"/>
  <c r="Y182" i="1" s="1"/>
  <c r="Y181" i="1" s="1"/>
  <c r="X185" i="1"/>
  <c r="X182" i="1" s="1"/>
  <c r="X181" i="1" s="1"/>
  <c r="W185" i="1"/>
  <c r="W182" i="1" s="1"/>
  <c r="W181" i="1" s="1"/>
  <c r="V185" i="1"/>
  <c r="V182" i="1" s="1"/>
  <c r="V181" i="1" s="1"/>
  <c r="U185" i="1"/>
  <c r="U182" i="1" s="1"/>
  <c r="U181" i="1" s="1"/>
  <c r="T185" i="1"/>
  <c r="T182" i="1" s="1"/>
  <c r="T181" i="1" s="1"/>
  <c r="S185" i="1"/>
  <c r="S182" i="1" s="1"/>
  <c r="S181" i="1" s="1"/>
  <c r="R185" i="1"/>
  <c r="P185" i="1"/>
  <c r="P182" i="1" s="1"/>
  <c r="P181" i="1" s="1"/>
  <c r="O185" i="1"/>
  <c r="O182" i="1" s="1"/>
  <c r="O181" i="1" s="1"/>
  <c r="N185" i="1"/>
  <c r="N182" i="1" s="1"/>
  <c r="N181" i="1" s="1"/>
  <c r="M185" i="1"/>
  <c r="M182" i="1" s="1"/>
  <c r="M181" i="1" s="1"/>
  <c r="L185" i="1"/>
  <c r="L182" i="1" s="1"/>
  <c r="L181" i="1" s="1"/>
  <c r="K185" i="1"/>
  <c r="K182" i="1" s="1"/>
  <c r="K181" i="1" s="1"/>
  <c r="J185" i="1"/>
  <c r="J182" i="1" s="1"/>
  <c r="J181" i="1" s="1"/>
  <c r="I185" i="1"/>
  <c r="G185" i="1"/>
  <c r="G182" i="1" s="1"/>
  <c r="G181" i="1" s="1"/>
  <c r="F185" i="1"/>
  <c r="F182" i="1" s="1"/>
  <c r="F181" i="1" s="1"/>
  <c r="E185" i="1"/>
  <c r="E182" i="1" s="1"/>
  <c r="E181" i="1" s="1"/>
  <c r="D185" i="1"/>
  <c r="D182" i="1" s="1"/>
  <c r="Q184" i="1"/>
  <c r="H184" i="1"/>
  <c r="C184" i="1"/>
  <c r="Q183" i="1"/>
  <c r="H183" i="1"/>
  <c r="C183" i="1"/>
  <c r="Q180" i="1"/>
  <c r="H180" i="1"/>
  <c r="C180" i="1"/>
  <c r="Q179" i="1"/>
  <c r="H179" i="1"/>
  <c r="C179" i="1"/>
  <c r="Z178" i="1"/>
  <c r="Z177" i="1" s="1"/>
  <c r="Y178" i="1"/>
  <c r="X178" i="1"/>
  <c r="X177" i="1" s="1"/>
  <c r="W178" i="1"/>
  <c r="W177" i="1" s="1"/>
  <c r="V178" i="1"/>
  <c r="V177" i="1" s="1"/>
  <c r="U178" i="1"/>
  <c r="U177" i="1" s="1"/>
  <c r="T178" i="1"/>
  <c r="T177" i="1" s="1"/>
  <c r="S178" i="1"/>
  <c r="R178" i="1"/>
  <c r="P178" i="1"/>
  <c r="P177" i="1" s="1"/>
  <c r="O178" i="1"/>
  <c r="O177" i="1" s="1"/>
  <c r="N178" i="1"/>
  <c r="N177" i="1" s="1"/>
  <c r="M178" i="1"/>
  <c r="L178" i="1"/>
  <c r="K178" i="1"/>
  <c r="J178" i="1"/>
  <c r="J177" i="1" s="1"/>
  <c r="I178" i="1"/>
  <c r="I177" i="1" s="1"/>
  <c r="G178" i="1"/>
  <c r="G177" i="1" s="1"/>
  <c r="F178" i="1"/>
  <c r="F177" i="1" s="1"/>
  <c r="E178" i="1"/>
  <c r="E177" i="1" s="1"/>
  <c r="D178" i="1"/>
  <c r="Y177" i="1"/>
  <c r="S177" i="1"/>
  <c r="M177" i="1"/>
  <c r="L177" i="1"/>
  <c r="K177" i="1"/>
  <c r="Q176" i="1"/>
  <c r="H176" i="1"/>
  <c r="C176" i="1"/>
  <c r="Z175" i="1"/>
  <c r="Z172" i="1" s="1"/>
  <c r="Z171" i="1" s="1"/>
  <c r="Y175" i="1"/>
  <c r="X175" i="1"/>
  <c r="X172" i="1" s="1"/>
  <c r="X171" i="1" s="1"/>
  <c r="W175" i="1"/>
  <c r="W172" i="1" s="1"/>
  <c r="W171" i="1" s="1"/>
  <c r="V175" i="1"/>
  <c r="U175" i="1"/>
  <c r="U172" i="1" s="1"/>
  <c r="U171" i="1" s="1"/>
  <c r="T175" i="1"/>
  <c r="T172" i="1" s="1"/>
  <c r="T171" i="1" s="1"/>
  <c r="S175" i="1"/>
  <c r="S172" i="1" s="1"/>
  <c r="S171" i="1" s="1"/>
  <c r="R175" i="1"/>
  <c r="P175" i="1"/>
  <c r="P172" i="1" s="1"/>
  <c r="O175" i="1"/>
  <c r="O172" i="1" s="1"/>
  <c r="O171" i="1" s="1"/>
  <c r="N175" i="1"/>
  <c r="M175" i="1"/>
  <c r="M172" i="1" s="1"/>
  <c r="M171" i="1" s="1"/>
  <c r="L175" i="1"/>
  <c r="L172" i="1" s="1"/>
  <c r="L171" i="1" s="1"/>
  <c r="K175" i="1"/>
  <c r="K172" i="1" s="1"/>
  <c r="K171" i="1" s="1"/>
  <c r="J175" i="1"/>
  <c r="J172" i="1" s="1"/>
  <c r="J171" i="1" s="1"/>
  <c r="I175" i="1"/>
  <c r="I172" i="1" s="1"/>
  <c r="G175" i="1"/>
  <c r="G172" i="1" s="1"/>
  <c r="G171" i="1" s="1"/>
  <c r="F175" i="1"/>
  <c r="E175" i="1"/>
  <c r="E172" i="1" s="1"/>
  <c r="E171" i="1" s="1"/>
  <c r="D175" i="1"/>
  <c r="Q174" i="1"/>
  <c r="H174" i="1"/>
  <c r="C174" i="1"/>
  <c r="Q173" i="1"/>
  <c r="H173" i="1"/>
  <c r="C173" i="1"/>
  <c r="Y172" i="1"/>
  <c r="Y171" i="1" s="1"/>
  <c r="P171" i="1"/>
  <c r="Q170" i="1"/>
  <c r="H170" i="1"/>
  <c r="C170" i="1"/>
  <c r="Z169" i="1"/>
  <c r="Z166" i="1" s="1"/>
  <c r="Z165" i="1" s="1"/>
  <c r="Y169" i="1"/>
  <c r="X169" i="1"/>
  <c r="W169" i="1"/>
  <c r="W166" i="1" s="1"/>
  <c r="W165" i="1" s="1"/>
  <c r="V169" i="1"/>
  <c r="V166" i="1" s="1"/>
  <c r="V165" i="1" s="1"/>
  <c r="U169" i="1"/>
  <c r="U166" i="1" s="1"/>
  <c r="U165" i="1" s="1"/>
  <c r="T169" i="1"/>
  <c r="T166" i="1" s="1"/>
  <c r="T165" i="1" s="1"/>
  <c r="S169" i="1"/>
  <c r="S166" i="1" s="1"/>
  <c r="S165" i="1" s="1"/>
  <c r="R169" i="1"/>
  <c r="R166" i="1" s="1"/>
  <c r="R165" i="1" s="1"/>
  <c r="P169" i="1"/>
  <c r="P166" i="1" s="1"/>
  <c r="P165" i="1" s="1"/>
  <c r="O169" i="1"/>
  <c r="O166" i="1" s="1"/>
  <c r="N169" i="1"/>
  <c r="N166" i="1" s="1"/>
  <c r="N165" i="1" s="1"/>
  <c r="M169" i="1"/>
  <c r="M166" i="1" s="1"/>
  <c r="M165" i="1" s="1"/>
  <c r="L169" i="1"/>
  <c r="L166" i="1" s="1"/>
  <c r="L165" i="1" s="1"/>
  <c r="K169" i="1"/>
  <c r="K166" i="1" s="1"/>
  <c r="K165" i="1" s="1"/>
  <c r="J169" i="1"/>
  <c r="J166" i="1" s="1"/>
  <c r="J165" i="1" s="1"/>
  <c r="I169" i="1"/>
  <c r="G169" i="1"/>
  <c r="G166" i="1" s="1"/>
  <c r="G165" i="1" s="1"/>
  <c r="F169" i="1"/>
  <c r="F166" i="1" s="1"/>
  <c r="F165" i="1" s="1"/>
  <c r="E169" i="1"/>
  <c r="E166" i="1" s="1"/>
  <c r="E165" i="1" s="1"/>
  <c r="D169" i="1"/>
  <c r="Q168" i="1"/>
  <c r="H168" i="1"/>
  <c r="C168" i="1"/>
  <c r="Q167" i="1"/>
  <c r="H167" i="1"/>
  <c r="C167" i="1"/>
  <c r="Y166" i="1"/>
  <c r="Y165" i="1" s="1"/>
  <c r="I166" i="1"/>
  <c r="I165" i="1" s="1"/>
  <c r="O165" i="1"/>
  <c r="Q164" i="1"/>
  <c r="H164" i="1"/>
  <c r="C164" i="1"/>
  <c r="Q163" i="1"/>
  <c r="H163" i="1"/>
  <c r="C163" i="1"/>
  <c r="Q162" i="1"/>
  <c r="H162" i="1"/>
  <c r="C162" i="1"/>
  <c r="Q161" i="1"/>
  <c r="H161" i="1"/>
  <c r="C161" i="1"/>
  <c r="Z160" i="1"/>
  <c r="Y160" i="1"/>
  <c r="X160" i="1"/>
  <c r="W160" i="1"/>
  <c r="V160" i="1"/>
  <c r="U160" i="1"/>
  <c r="T160" i="1"/>
  <c r="S160" i="1"/>
  <c r="R160" i="1"/>
  <c r="P160" i="1"/>
  <c r="O160" i="1"/>
  <c r="N160" i="1"/>
  <c r="M160" i="1"/>
  <c r="L160" i="1"/>
  <c r="K160" i="1"/>
  <c r="J160" i="1"/>
  <c r="I160" i="1"/>
  <c r="G160" i="1"/>
  <c r="F160" i="1"/>
  <c r="E160" i="1"/>
  <c r="D160" i="1"/>
  <c r="Q159" i="1"/>
  <c r="H159" i="1"/>
  <c r="C159" i="1"/>
  <c r="Q158" i="1"/>
  <c r="H158" i="1"/>
  <c r="C158" i="1"/>
  <c r="Z157" i="1"/>
  <c r="Y157" i="1"/>
  <c r="Y156" i="1" s="1"/>
  <c r="X157" i="1"/>
  <c r="X140" i="1" s="1"/>
  <c r="X45" i="1" s="1"/>
  <c r="X21" i="1" s="1"/>
  <c r="W157" i="1"/>
  <c r="W156" i="1" s="1"/>
  <c r="V157" i="1"/>
  <c r="U157" i="1"/>
  <c r="U140" i="1" s="1"/>
  <c r="U45" i="1" s="1"/>
  <c r="U21" i="1" s="1"/>
  <c r="T157" i="1"/>
  <c r="T140" i="1" s="1"/>
  <c r="T45" i="1" s="1"/>
  <c r="T21" i="1" s="1"/>
  <c r="S157" i="1"/>
  <c r="R157" i="1"/>
  <c r="R140" i="1" s="1"/>
  <c r="P157" i="1"/>
  <c r="P140" i="1" s="1"/>
  <c r="P45" i="1" s="1"/>
  <c r="P21" i="1" s="1"/>
  <c r="O157" i="1"/>
  <c r="N157" i="1"/>
  <c r="M157" i="1"/>
  <c r="M140" i="1" s="1"/>
  <c r="M45" i="1" s="1"/>
  <c r="M21" i="1" s="1"/>
  <c r="L157" i="1"/>
  <c r="L140" i="1" s="1"/>
  <c r="L45" i="1" s="1"/>
  <c r="L21" i="1" s="1"/>
  <c r="K157" i="1"/>
  <c r="J157" i="1"/>
  <c r="I157" i="1"/>
  <c r="I156" i="1" s="1"/>
  <c r="G157" i="1"/>
  <c r="G156" i="1" s="1"/>
  <c r="F157" i="1"/>
  <c r="F156" i="1" s="1"/>
  <c r="E157" i="1"/>
  <c r="E140" i="1" s="1"/>
  <c r="D157" i="1"/>
  <c r="D140" i="1" s="1"/>
  <c r="D45" i="1" s="1"/>
  <c r="D21" i="1" s="1"/>
  <c r="U156" i="1"/>
  <c r="N156" i="1"/>
  <c r="E156" i="1"/>
  <c r="D156" i="1"/>
  <c r="D139" i="1" s="1"/>
  <c r="D44" i="1" s="1"/>
  <c r="D20" i="1" s="1"/>
  <c r="Q154" i="1"/>
  <c r="H154" i="1"/>
  <c r="C154" i="1"/>
  <c r="Z153" i="1"/>
  <c r="Z136" i="1" s="1"/>
  <c r="Y153" i="1"/>
  <c r="Y136" i="1" s="1"/>
  <c r="X153" i="1"/>
  <c r="W153" i="1"/>
  <c r="W136" i="1" s="1"/>
  <c r="V153" i="1"/>
  <c r="U153" i="1"/>
  <c r="U136" i="1" s="1"/>
  <c r="T153" i="1"/>
  <c r="T136" i="1" s="1"/>
  <c r="S153" i="1"/>
  <c r="S136" i="1" s="1"/>
  <c r="R153" i="1"/>
  <c r="R136" i="1" s="1"/>
  <c r="P153" i="1"/>
  <c r="P136" i="1" s="1"/>
  <c r="O153" i="1"/>
  <c r="O136" i="1" s="1"/>
  <c r="N153" i="1"/>
  <c r="M153" i="1"/>
  <c r="L153" i="1"/>
  <c r="L136" i="1" s="1"/>
  <c r="K153" i="1"/>
  <c r="J153" i="1"/>
  <c r="J136" i="1" s="1"/>
  <c r="I153" i="1"/>
  <c r="I136" i="1" s="1"/>
  <c r="G153" i="1"/>
  <c r="G136" i="1" s="1"/>
  <c r="F153" i="1"/>
  <c r="F136" i="1" s="1"/>
  <c r="E153" i="1"/>
  <c r="D153" i="1"/>
  <c r="D136" i="1" s="1"/>
  <c r="Q151" i="1"/>
  <c r="H151" i="1"/>
  <c r="C151" i="1"/>
  <c r="Q150" i="1"/>
  <c r="H150" i="1"/>
  <c r="C150" i="1"/>
  <c r="Z147" i="1"/>
  <c r="Z52" i="1" s="1"/>
  <c r="Y147" i="1"/>
  <c r="X147" i="1"/>
  <c r="W147" i="1"/>
  <c r="W52" i="1" s="1"/>
  <c r="V147" i="1"/>
  <c r="V52" i="1" s="1"/>
  <c r="U147" i="1"/>
  <c r="T147" i="1"/>
  <c r="S147" i="1"/>
  <c r="S52" i="1" s="1"/>
  <c r="R147" i="1"/>
  <c r="P147" i="1"/>
  <c r="P52" i="1" s="1"/>
  <c r="O147" i="1"/>
  <c r="N147" i="1"/>
  <c r="M147" i="1"/>
  <c r="M52" i="1" s="1"/>
  <c r="L147" i="1"/>
  <c r="L52" i="1" s="1"/>
  <c r="K147" i="1"/>
  <c r="J147" i="1"/>
  <c r="J52" i="1" s="1"/>
  <c r="I147" i="1"/>
  <c r="G147" i="1"/>
  <c r="F147" i="1"/>
  <c r="E147" i="1"/>
  <c r="E52" i="1" s="1"/>
  <c r="D147" i="1"/>
  <c r="D52" i="1" s="1"/>
  <c r="Z146" i="1"/>
  <c r="Y146" i="1"/>
  <c r="X146" i="1"/>
  <c r="W146" i="1"/>
  <c r="V146" i="1"/>
  <c r="U146" i="1"/>
  <c r="T146" i="1"/>
  <c r="S146" i="1"/>
  <c r="R146" i="1"/>
  <c r="P146" i="1"/>
  <c r="O146" i="1"/>
  <c r="N146" i="1"/>
  <c r="M146" i="1"/>
  <c r="L146" i="1"/>
  <c r="K146" i="1"/>
  <c r="J146" i="1"/>
  <c r="I146" i="1"/>
  <c r="G146" i="1"/>
  <c r="F146" i="1"/>
  <c r="E146" i="1"/>
  <c r="D146" i="1"/>
  <c r="Z145" i="1"/>
  <c r="Y145" i="1"/>
  <c r="Y50" i="1" s="1"/>
  <c r="X145" i="1"/>
  <c r="X50" i="1" s="1"/>
  <c r="W145" i="1"/>
  <c r="V145" i="1"/>
  <c r="U145" i="1"/>
  <c r="U50" i="1" s="1"/>
  <c r="T145" i="1"/>
  <c r="T50" i="1" s="1"/>
  <c r="S145" i="1"/>
  <c r="S50" i="1" s="1"/>
  <c r="R145" i="1"/>
  <c r="P145" i="1"/>
  <c r="P50" i="1" s="1"/>
  <c r="O145" i="1"/>
  <c r="O50" i="1" s="1"/>
  <c r="N145" i="1"/>
  <c r="N50" i="1" s="1"/>
  <c r="M145" i="1"/>
  <c r="L145" i="1"/>
  <c r="L50" i="1" s="1"/>
  <c r="K145" i="1"/>
  <c r="K50" i="1" s="1"/>
  <c r="J145" i="1"/>
  <c r="I145" i="1"/>
  <c r="G145" i="1"/>
  <c r="F145" i="1"/>
  <c r="F50" i="1" s="1"/>
  <c r="E145" i="1"/>
  <c r="D145" i="1"/>
  <c r="Z144" i="1"/>
  <c r="Y144" i="1"/>
  <c r="X144" i="1"/>
  <c r="W144" i="1"/>
  <c r="V144" i="1"/>
  <c r="U144" i="1"/>
  <c r="T144" i="1"/>
  <c r="S144" i="1"/>
  <c r="R144" i="1"/>
  <c r="P144" i="1"/>
  <c r="O144" i="1"/>
  <c r="N144" i="1"/>
  <c r="M144" i="1"/>
  <c r="L144" i="1"/>
  <c r="K144" i="1"/>
  <c r="J144" i="1"/>
  <c r="I144" i="1"/>
  <c r="G144" i="1"/>
  <c r="F144" i="1"/>
  <c r="E144" i="1"/>
  <c r="D144" i="1"/>
  <c r="Z142" i="1"/>
  <c r="Y142" i="1"/>
  <c r="X142" i="1"/>
  <c r="W142" i="1"/>
  <c r="V142" i="1"/>
  <c r="U142" i="1"/>
  <c r="T142" i="1"/>
  <c r="S142" i="1"/>
  <c r="R142" i="1"/>
  <c r="P142" i="1"/>
  <c r="O142" i="1"/>
  <c r="N142" i="1"/>
  <c r="M142" i="1"/>
  <c r="L142" i="1"/>
  <c r="K142" i="1"/>
  <c r="J142" i="1"/>
  <c r="I142" i="1"/>
  <c r="G142" i="1"/>
  <c r="F142" i="1"/>
  <c r="E142" i="1"/>
  <c r="D142" i="1"/>
  <c r="Z141" i="1"/>
  <c r="Z46" i="1" s="1"/>
  <c r="Z22" i="1" s="1"/>
  <c r="Y141" i="1"/>
  <c r="X141" i="1"/>
  <c r="X46" i="1" s="1"/>
  <c r="X22" i="1" s="1"/>
  <c r="W141" i="1"/>
  <c r="V141" i="1"/>
  <c r="V46" i="1" s="1"/>
  <c r="V22" i="1" s="1"/>
  <c r="U141" i="1"/>
  <c r="T141" i="1"/>
  <c r="T46" i="1" s="1"/>
  <c r="T22" i="1" s="1"/>
  <c r="S141" i="1"/>
  <c r="S46" i="1" s="1"/>
  <c r="S22" i="1" s="1"/>
  <c r="R141" i="1"/>
  <c r="R46" i="1" s="1"/>
  <c r="P141" i="1"/>
  <c r="P46" i="1" s="1"/>
  <c r="O141" i="1"/>
  <c r="O46" i="1" s="1"/>
  <c r="O22" i="1" s="1"/>
  <c r="N141" i="1"/>
  <c r="M141" i="1"/>
  <c r="M46" i="1" s="1"/>
  <c r="M22" i="1" s="1"/>
  <c r="L141" i="1"/>
  <c r="L46" i="1" s="1"/>
  <c r="K141" i="1"/>
  <c r="K46" i="1" s="1"/>
  <c r="K22" i="1" s="1"/>
  <c r="J141" i="1"/>
  <c r="J46" i="1" s="1"/>
  <c r="J22" i="1" s="1"/>
  <c r="I141" i="1"/>
  <c r="I46" i="1" s="1"/>
  <c r="I22" i="1" s="1"/>
  <c r="G141" i="1"/>
  <c r="F141" i="1"/>
  <c r="F46" i="1" s="1"/>
  <c r="F22" i="1" s="1"/>
  <c r="E141" i="1"/>
  <c r="E46" i="1" s="1"/>
  <c r="E22" i="1" s="1"/>
  <c r="D141" i="1"/>
  <c r="N140" i="1"/>
  <c r="N45" i="1" s="1"/>
  <c r="N21" i="1" s="1"/>
  <c r="Z137" i="1"/>
  <c r="Y137" i="1"/>
  <c r="Y42" i="1" s="1"/>
  <c r="Y18" i="1" s="1"/>
  <c r="X137" i="1"/>
  <c r="X42" i="1" s="1"/>
  <c r="W137" i="1"/>
  <c r="W42" i="1" s="1"/>
  <c r="V137" i="1"/>
  <c r="V42" i="1" s="1"/>
  <c r="V18" i="1" s="1"/>
  <c r="U137" i="1"/>
  <c r="T137" i="1"/>
  <c r="T42" i="1" s="1"/>
  <c r="S137" i="1"/>
  <c r="R137" i="1"/>
  <c r="P137" i="1"/>
  <c r="P42" i="1" s="1"/>
  <c r="P18" i="1" s="1"/>
  <c r="O137" i="1"/>
  <c r="O42" i="1" s="1"/>
  <c r="N137" i="1"/>
  <c r="N42" i="1" s="1"/>
  <c r="M137" i="1"/>
  <c r="M42" i="1" s="1"/>
  <c r="M18" i="1" s="1"/>
  <c r="L137" i="1"/>
  <c r="L42" i="1" s="1"/>
  <c r="L18" i="1" s="1"/>
  <c r="K137" i="1"/>
  <c r="K42" i="1" s="1"/>
  <c r="J137" i="1"/>
  <c r="I137" i="1"/>
  <c r="G137" i="1"/>
  <c r="G42" i="1" s="1"/>
  <c r="F137" i="1"/>
  <c r="E137" i="1"/>
  <c r="E42" i="1" s="1"/>
  <c r="D137" i="1"/>
  <c r="V136" i="1"/>
  <c r="M136" i="1"/>
  <c r="Z134" i="1"/>
  <c r="Y134" i="1"/>
  <c r="X134" i="1"/>
  <c r="W134" i="1"/>
  <c r="V134" i="1"/>
  <c r="U134" i="1"/>
  <c r="T134" i="1"/>
  <c r="S134" i="1"/>
  <c r="R134" i="1"/>
  <c r="P134" i="1"/>
  <c r="O134" i="1"/>
  <c r="N134" i="1"/>
  <c r="M134" i="1"/>
  <c r="L134" i="1"/>
  <c r="K134" i="1"/>
  <c r="J134" i="1"/>
  <c r="I134" i="1"/>
  <c r="G134" i="1"/>
  <c r="F134" i="1"/>
  <c r="E134" i="1"/>
  <c r="D134" i="1"/>
  <c r="Z133" i="1"/>
  <c r="Y133" i="1"/>
  <c r="X133" i="1"/>
  <c r="W133" i="1"/>
  <c r="V133" i="1"/>
  <c r="U133" i="1"/>
  <c r="T133" i="1"/>
  <c r="S133" i="1"/>
  <c r="R133" i="1"/>
  <c r="P133" i="1"/>
  <c r="O133" i="1"/>
  <c r="N133" i="1"/>
  <c r="M133" i="1"/>
  <c r="L133" i="1"/>
  <c r="K133" i="1"/>
  <c r="J133" i="1"/>
  <c r="I133" i="1"/>
  <c r="G133" i="1"/>
  <c r="F133" i="1"/>
  <c r="E133" i="1"/>
  <c r="D133" i="1"/>
  <c r="Q130" i="1"/>
  <c r="H130" i="1"/>
  <c r="C130" i="1"/>
  <c r="Q129" i="1"/>
  <c r="H129" i="1"/>
  <c r="C129" i="1"/>
  <c r="Q128" i="1"/>
  <c r="H128" i="1"/>
  <c r="C128" i="1"/>
  <c r="Z127" i="1"/>
  <c r="Y127" i="1"/>
  <c r="X127" i="1"/>
  <c r="W127" i="1"/>
  <c r="V127" i="1"/>
  <c r="U127" i="1"/>
  <c r="T127" i="1"/>
  <c r="S127" i="1"/>
  <c r="R127" i="1"/>
  <c r="P127" i="1"/>
  <c r="O127" i="1"/>
  <c r="N127" i="1"/>
  <c r="M127" i="1"/>
  <c r="L127" i="1"/>
  <c r="K127" i="1"/>
  <c r="J127" i="1"/>
  <c r="I127" i="1"/>
  <c r="G127" i="1"/>
  <c r="F127" i="1"/>
  <c r="E127" i="1"/>
  <c r="D127" i="1"/>
  <c r="Q126" i="1"/>
  <c r="H126" i="1"/>
  <c r="C126" i="1"/>
  <c r="Q125" i="1"/>
  <c r="H125" i="1"/>
  <c r="C125" i="1"/>
  <c r="Z124" i="1"/>
  <c r="Y124" i="1"/>
  <c r="Y123" i="1" s="1"/>
  <c r="X124" i="1"/>
  <c r="X123" i="1" s="1"/>
  <c r="W124" i="1"/>
  <c r="W123" i="1" s="1"/>
  <c r="V124" i="1"/>
  <c r="U124" i="1"/>
  <c r="U123" i="1" s="1"/>
  <c r="T124" i="1"/>
  <c r="T123" i="1" s="1"/>
  <c r="S124" i="1"/>
  <c r="S123" i="1" s="1"/>
  <c r="R124" i="1"/>
  <c r="P124" i="1"/>
  <c r="P123" i="1" s="1"/>
  <c r="O124" i="1"/>
  <c r="O123" i="1" s="1"/>
  <c r="N124" i="1"/>
  <c r="M124" i="1"/>
  <c r="M123" i="1" s="1"/>
  <c r="L124" i="1"/>
  <c r="L123" i="1" s="1"/>
  <c r="K124" i="1"/>
  <c r="K123" i="1" s="1"/>
  <c r="J124" i="1"/>
  <c r="J123" i="1" s="1"/>
  <c r="I124" i="1"/>
  <c r="G124" i="1"/>
  <c r="G123" i="1" s="1"/>
  <c r="F124" i="1"/>
  <c r="E124" i="1"/>
  <c r="E123" i="1" s="1"/>
  <c r="E120" i="1" s="1"/>
  <c r="E119" i="1" s="1"/>
  <c r="D124" i="1"/>
  <c r="Q122" i="1"/>
  <c r="H122" i="1"/>
  <c r="C122" i="1"/>
  <c r="Q121" i="1"/>
  <c r="H121" i="1"/>
  <c r="C121" i="1"/>
  <c r="Q118" i="1"/>
  <c r="H118" i="1"/>
  <c r="C118" i="1"/>
  <c r="Z117" i="1"/>
  <c r="Z115" i="1" s="1"/>
  <c r="Z114" i="1" s="1"/>
  <c r="Y117" i="1"/>
  <c r="Y115" i="1" s="1"/>
  <c r="Y114" i="1" s="1"/>
  <c r="X117" i="1"/>
  <c r="X115" i="1" s="1"/>
  <c r="W117" i="1"/>
  <c r="W115" i="1" s="1"/>
  <c r="V117" i="1"/>
  <c r="U117" i="1"/>
  <c r="T117" i="1"/>
  <c r="T115" i="1" s="1"/>
  <c r="T114" i="1" s="1"/>
  <c r="S117" i="1"/>
  <c r="S115" i="1" s="1"/>
  <c r="S114" i="1" s="1"/>
  <c r="R117" i="1"/>
  <c r="P117" i="1"/>
  <c r="P115" i="1" s="1"/>
  <c r="P114" i="1" s="1"/>
  <c r="O117" i="1"/>
  <c r="O115" i="1" s="1"/>
  <c r="O114" i="1" s="1"/>
  <c r="N117" i="1"/>
  <c r="M117" i="1"/>
  <c r="M115" i="1" s="1"/>
  <c r="L117" i="1"/>
  <c r="L115" i="1" s="1"/>
  <c r="L114" i="1" s="1"/>
  <c r="K117" i="1"/>
  <c r="K115" i="1" s="1"/>
  <c r="K114" i="1" s="1"/>
  <c r="J117" i="1"/>
  <c r="I117" i="1"/>
  <c r="G117" i="1"/>
  <c r="G115" i="1" s="1"/>
  <c r="G114" i="1" s="1"/>
  <c r="F117" i="1"/>
  <c r="E117" i="1"/>
  <c r="E115" i="1" s="1"/>
  <c r="E114" i="1" s="1"/>
  <c r="D117" i="1"/>
  <c r="Q116" i="1"/>
  <c r="H116" i="1"/>
  <c r="C116" i="1"/>
  <c r="X114" i="1"/>
  <c r="Q113" i="1"/>
  <c r="H113" i="1"/>
  <c r="C113" i="1"/>
  <c r="Z112" i="1"/>
  <c r="Z110" i="1" s="1"/>
  <c r="Z109" i="1" s="1"/>
  <c r="Y112" i="1"/>
  <c r="Y110" i="1" s="1"/>
  <c r="X112" i="1"/>
  <c r="W112" i="1"/>
  <c r="W110" i="1" s="1"/>
  <c r="W109" i="1" s="1"/>
  <c r="V112" i="1"/>
  <c r="V110" i="1" s="1"/>
  <c r="U112" i="1"/>
  <c r="T112" i="1"/>
  <c r="S112" i="1"/>
  <c r="S110" i="1" s="1"/>
  <c r="S109" i="1" s="1"/>
  <c r="R112" i="1"/>
  <c r="R110" i="1" s="1"/>
  <c r="R109" i="1" s="1"/>
  <c r="P112" i="1"/>
  <c r="P110" i="1" s="1"/>
  <c r="O112" i="1"/>
  <c r="O110" i="1" s="1"/>
  <c r="N112" i="1"/>
  <c r="N110" i="1" s="1"/>
  <c r="N109" i="1" s="1"/>
  <c r="M112" i="1"/>
  <c r="M110" i="1" s="1"/>
  <c r="M109" i="1" s="1"/>
  <c r="L112" i="1"/>
  <c r="K112" i="1"/>
  <c r="K110" i="1" s="1"/>
  <c r="K109" i="1" s="1"/>
  <c r="J112" i="1"/>
  <c r="J110" i="1" s="1"/>
  <c r="J109" i="1" s="1"/>
  <c r="I112" i="1"/>
  <c r="I110" i="1" s="1"/>
  <c r="G112" i="1"/>
  <c r="G110" i="1" s="1"/>
  <c r="G109" i="1" s="1"/>
  <c r="F112" i="1"/>
  <c r="F110" i="1" s="1"/>
  <c r="E112" i="1"/>
  <c r="D112" i="1"/>
  <c r="Q111" i="1"/>
  <c r="H111" i="1"/>
  <c r="C111" i="1"/>
  <c r="U110" i="1"/>
  <c r="U109" i="1" s="1"/>
  <c r="L110" i="1"/>
  <c r="Z108" i="1"/>
  <c r="Z94" i="1" s="1"/>
  <c r="Z75" i="1" s="1"/>
  <c r="Y108" i="1"/>
  <c r="Y94" i="1" s="1"/>
  <c r="Y75" i="1" s="1"/>
  <c r="X108" i="1"/>
  <c r="X94" i="1" s="1"/>
  <c r="X75" i="1" s="1"/>
  <c r="W108" i="1"/>
  <c r="W94" i="1" s="1"/>
  <c r="W75" i="1" s="1"/>
  <c r="V108" i="1"/>
  <c r="V94" i="1" s="1"/>
  <c r="V75" i="1" s="1"/>
  <c r="U108" i="1"/>
  <c r="U94" i="1" s="1"/>
  <c r="U75" i="1" s="1"/>
  <c r="T108" i="1"/>
  <c r="T94" i="1" s="1"/>
  <c r="T75" i="1" s="1"/>
  <c r="T49" i="1" s="1"/>
  <c r="S108" i="1"/>
  <c r="S94" i="1" s="1"/>
  <c r="S75" i="1" s="1"/>
  <c r="R108" i="1"/>
  <c r="P108" i="1"/>
  <c r="P94" i="1" s="1"/>
  <c r="P75" i="1" s="1"/>
  <c r="O108" i="1"/>
  <c r="N108" i="1"/>
  <c r="N94" i="1" s="1"/>
  <c r="M108" i="1"/>
  <c r="M94" i="1" s="1"/>
  <c r="M75" i="1" s="1"/>
  <c r="L108" i="1"/>
  <c r="L94" i="1" s="1"/>
  <c r="L75" i="1" s="1"/>
  <c r="K108" i="1"/>
  <c r="K94" i="1" s="1"/>
  <c r="K75" i="1" s="1"/>
  <c r="J108" i="1"/>
  <c r="J94" i="1" s="1"/>
  <c r="I108" i="1"/>
  <c r="G108" i="1"/>
  <c r="G94" i="1" s="1"/>
  <c r="G75" i="1" s="1"/>
  <c r="F108" i="1"/>
  <c r="F94" i="1" s="1"/>
  <c r="F75" i="1" s="1"/>
  <c r="E108" i="1"/>
  <c r="E94" i="1" s="1"/>
  <c r="E75" i="1" s="1"/>
  <c r="D108" i="1"/>
  <c r="Z106" i="1"/>
  <c r="Z91" i="1" s="1"/>
  <c r="Z72" i="1" s="1"/>
  <c r="Z35" i="1" s="1"/>
  <c r="Y106" i="1"/>
  <c r="Y91" i="1" s="1"/>
  <c r="Y72" i="1" s="1"/>
  <c r="X106" i="1"/>
  <c r="X91" i="1" s="1"/>
  <c r="X72" i="1" s="1"/>
  <c r="W106" i="1"/>
  <c r="V106" i="1"/>
  <c r="V91" i="1" s="1"/>
  <c r="V72" i="1" s="1"/>
  <c r="U106" i="1"/>
  <c r="U91" i="1" s="1"/>
  <c r="U72" i="1" s="1"/>
  <c r="T106" i="1"/>
  <c r="T91" i="1" s="1"/>
  <c r="T72" i="1" s="1"/>
  <c r="S106" i="1"/>
  <c r="S91" i="1" s="1"/>
  <c r="S72" i="1" s="1"/>
  <c r="R106" i="1"/>
  <c r="R91" i="1" s="1"/>
  <c r="P106" i="1"/>
  <c r="P91" i="1" s="1"/>
  <c r="P72" i="1" s="1"/>
  <c r="O106" i="1"/>
  <c r="O91" i="1" s="1"/>
  <c r="O72" i="1" s="1"/>
  <c r="N106" i="1"/>
  <c r="N91" i="1" s="1"/>
  <c r="N72" i="1" s="1"/>
  <c r="M106" i="1"/>
  <c r="M91" i="1" s="1"/>
  <c r="M72" i="1" s="1"/>
  <c r="L106" i="1"/>
  <c r="L91" i="1" s="1"/>
  <c r="L72" i="1" s="1"/>
  <c r="K106" i="1"/>
  <c r="K91" i="1" s="1"/>
  <c r="K72" i="1" s="1"/>
  <c r="J106" i="1"/>
  <c r="I106" i="1"/>
  <c r="G106" i="1"/>
  <c r="G91" i="1" s="1"/>
  <c r="G72" i="1" s="1"/>
  <c r="F106" i="1"/>
  <c r="E106" i="1"/>
  <c r="E91" i="1" s="1"/>
  <c r="E72" i="1" s="1"/>
  <c r="D106" i="1"/>
  <c r="D91" i="1" s="1"/>
  <c r="Q103" i="1"/>
  <c r="H103" i="1"/>
  <c r="C103" i="1"/>
  <c r="Q102" i="1"/>
  <c r="H102" i="1"/>
  <c r="C102" i="1"/>
  <c r="Z101" i="1"/>
  <c r="Z97" i="1" s="1"/>
  <c r="Y101" i="1"/>
  <c r="Y97" i="1" s="1"/>
  <c r="X101" i="1"/>
  <c r="X97" i="1" s="1"/>
  <c r="X96" i="1" s="1"/>
  <c r="W101" i="1"/>
  <c r="V101" i="1"/>
  <c r="V97" i="1" s="1"/>
  <c r="V96" i="1" s="1"/>
  <c r="U101" i="1"/>
  <c r="U97" i="1" s="1"/>
  <c r="T101" i="1"/>
  <c r="T97" i="1" s="1"/>
  <c r="T96" i="1" s="1"/>
  <c r="S101" i="1"/>
  <c r="R101" i="1"/>
  <c r="R97" i="1" s="1"/>
  <c r="R96" i="1" s="1"/>
  <c r="P101" i="1"/>
  <c r="P97" i="1" s="1"/>
  <c r="O101" i="1"/>
  <c r="N101" i="1"/>
  <c r="N97" i="1" s="1"/>
  <c r="N96" i="1" s="1"/>
  <c r="M101" i="1"/>
  <c r="M97" i="1" s="1"/>
  <c r="M96" i="1" s="1"/>
  <c r="L101" i="1"/>
  <c r="L97" i="1" s="1"/>
  <c r="L96" i="1" s="1"/>
  <c r="K101" i="1"/>
  <c r="J101" i="1"/>
  <c r="J97" i="1" s="1"/>
  <c r="I101" i="1"/>
  <c r="I97" i="1" s="1"/>
  <c r="G101" i="1"/>
  <c r="F101" i="1"/>
  <c r="F97" i="1" s="1"/>
  <c r="F96" i="1" s="1"/>
  <c r="E101" i="1"/>
  <c r="D101" i="1"/>
  <c r="D97" i="1" s="1"/>
  <c r="Q100" i="1"/>
  <c r="H100" i="1"/>
  <c r="C100" i="1"/>
  <c r="Q99" i="1"/>
  <c r="H99" i="1"/>
  <c r="C99" i="1"/>
  <c r="Q98" i="1"/>
  <c r="H98" i="1"/>
  <c r="C98" i="1"/>
  <c r="Z95" i="1"/>
  <c r="Z76" i="1" s="1"/>
  <c r="Y95" i="1"/>
  <c r="Y76" i="1" s="1"/>
  <c r="Y51" i="1" s="1"/>
  <c r="X95" i="1"/>
  <c r="X76" i="1" s="1"/>
  <c r="W95" i="1"/>
  <c r="W76" i="1" s="1"/>
  <c r="W51" i="1" s="1"/>
  <c r="V95" i="1"/>
  <c r="V76" i="1" s="1"/>
  <c r="U95" i="1"/>
  <c r="T95" i="1"/>
  <c r="T76" i="1" s="1"/>
  <c r="S95" i="1"/>
  <c r="S76" i="1" s="1"/>
  <c r="S51" i="1" s="1"/>
  <c r="R95" i="1"/>
  <c r="P95" i="1"/>
  <c r="P76" i="1" s="1"/>
  <c r="O95" i="1"/>
  <c r="O76" i="1" s="1"/>
  <c r="N95" i="1"/>
  <c r="N76" i="1" s="1"/>
  <c r="N51" i="1" s="1"/>
  <c r="M95" i="1"/>
  <c r="M76" i="1" s="1"/>
  <c r="L95" i="1"/>
  <c r="L76" i="1" s="1"/>
  <c r="L51" i="1" s="1"/>
  <c r="K95" i="1"/>
  <c r="K76" i="1" s="1"/>
  <c r="K51" i="1" s="1"/>
  <c r="J95" i="1"/>
  <c r="J76" i="1" s="1"/>
  <c r="J51" i="1" s="1"/>
  <c r="I95" i="1"/>
  <c r="I76" i="1" s="1"/>
  <c r="G95" i="1"/>
  <c r="G76" i="1" s="1"/>
  <c r="G51" i="1" s="1"/>
  <c r="F95" i="1"/>
  <c r="F76" i="1" s="1"/>
  <c r="F51" i="1" s="1"/>
  <c r="E95" i="1"/>
  <c r="E76" i="1" s="1"/>
  <c r="E51" i="1" s="1"/>
  <c r="D95" i="1"/>
  <c r="D76" i="1" s="1"/>
  <c r="O94" i="1"/>
  <c r="O75" i="1" s="1"/>
  <c r="Z92" i="1"/>
  <c r="Z73" i="1" s="1"/>
  <c r="Y92" i="1"/>
  <c r="Y73" i="1" s="1"/>
  <c r="X92" i="1"/>
  <c r="W92" i="1"/>
  <c r="W73" i="1" s="1"/>
  <c r="W47" i="1" s="1"/>
  <c r="V92" i="1"/>
  <c r="V73" i="1" s="1"/>
  <c r="V47" i="1" s="1"/>
  <c r="U92" i="1"/>
  <c r="U73" i="1" s="1"/>
  <c r="T92" i="1"/>
  <c r="T73" i="1" s="1"/>
  <c r="T47" i="1" s="1"/>
  <c r="S92" i="1"/>
  <c r="S73" i="1" s="1"/>
  <c r="R92" i="1"/>
  <c r="R73" i="1" s="1"/>
  <c r="P92" i="1"/>
  <c r="P73" i="1" s="1"/>
  <c r="P47" i="1" s="1"/>
  <c r="O92" i="1"/>
  <c r="O73" i="1" s="1"/>
  <c r="N92" i="1"/>
  <c r="N73" i="1" s="1"/>
  <c r="N47" i="1" s="1"/>
  <c r="M92" i="1"/>
  <c r="M73" i="1" s="1"/>
  <c r="L92" i="1"/>
  <c r="L73" i="1" s="1"/>
  <c r="L47" i="1" s="1"/>
  <c r="K92" i="1"/>
  <c r="K73" i="1" s="1"/>
  <c r="J92" i="1"/>
  <c r="J73" i="1" s="1"/>
  <c r="J47" i="1" s="1"/>
  <c r="I92" i="1"/>
  <c r="G92" i="1"/>
  <c r="G73" i="1" s="1"/>
  <c r="G47" i="1" s="1"/>
  <c r="F92" i="1"/>
  <c r="F73" i="1" s="1"/>
  <c r="E92" i="1"/>
  <c r="E73" i="1" s="1"/>
  <c r="D92" i="1"/>
  <c r="D73" i="1" s="1"/>
  <c r="D47" i="1" s="1"/>
  <c r="W91" i="1"/>
  <c r="J91" i="1"/>
  <c r="J72" i="1" s="1"/>
  <c r="F91" i="1"/>
  <c r="F72" i="1" s="1"/>
  <c r="Z90" i="1"/>
  <c r="Z71" i="1" s="1"/>
  <c r="Y90" i="1"/>
  <c r="Y71" i="1" s="1"/>
  <c r="Y34" i="1" s="1"/>
  <c r="X90" i="1"/>
  <c r="X71" i="1" s="1"/>
  <c r="W90" i="1"/>
  <c r="W71" i="1" s="1"/>
  <c r="V90" i="1"/>
  <c r="U90" i="1"/>
  <c r="U71" i="1" s="1"/>
  <c r="U34" i="1" s="1"/>
  <c r="T90" i="1"/>
  <c r="T71" i="1" s="1"/>
  <c r="S90" i="1"/>
  <c r="S71" i="1" s="1"/>
  <c r="R90" i="1"/>
  <c r="P90" i="1"/>
  <c r="P71" i="1" s="1"/>
  <c r="O90" i="1"/>
  <c r="O71" i="1" s="1"/>
  <c r="N90" i="1"/>
  <c r="N71" i="1" s="1"/>
  <c r="M90" i="1"/>
  <c r="M71" i="1" s="1"/>
  <c r="L90" i="1"/>
  <c r="L71" i="1" s="1"/>
  <c r="K90" i="1"/>
  <c r="K71" i="1" s="1"/>
  <c r="J90" i="1"/>
  <c r="J71" i="1" s="1"/>
  <c r="I90" i="1"/>
  <c r="G90" i="1"/>
  <c r="G71" i="1" s="1"/>
  <c r="F90" i="1"/>
  <c r="F71" i="1" s="1"/>
  <c r="E90" i="1"/>
  <c r="E71" i="1" s="1"/>
  <c r="D90" i="1"/>
  <c r="D71" i="1" s="1"/>
  <c r="Q87" i="1"/>
  <c r="H87" i="1"/>
  <c r="C87" i="1"/>
  <c r="Z86" i="1"/>
  <c r="Z85" i="1" s="1"/>
  <c r="Y86" i="1"/>
  <c r="X86" i="1"/>
  <c r="X85" i="1" s="1"/>
  <c r="W86" i="1"/>
  <c r="W85" i="1" s="1"/>
  <c r="V86" i="1"/>
  <c r="V85" i="1" s="1"/>
  <c r="U86" i="1"/>
  <c r="U85" i="1" s="1"/>
  <c r="T86" i="1"/>
  <c r="S86" i="1"/>
  <c r="S85" i="1" s="1"/>
  <c r="R86" i="1"/>
  <c r="P86" i="1"/>
  <c r="P85" i="1" s="1"/>
  <c r="O86" i="1"/>
  <c r="O85" i="1" s="1"/>
  <c r="N86" i="1"/>
  <c r="N85" i="1" s="1"/>
  <c r="M86" i="1"/>
  <c r="M85" i="1" s="1"/>
  <c r="L86" i="1"/>
  <c r="K86" i="1"/>
  <c r="K85" i="1" s="1"/>
  <c r="J86" i="1"/>
  <c r="J85" i="1" s="1"/>
  <c r="I86" i="1"/>
  <c r="G86" i="1"/>
  <c r="G85" i="1" s="1"/>
  <c r="F86" i="1"/>
  <c r="F85" i="1" s="1"/>
  <c r="E86" i="1"/>
  <c r="E85" i="1" s="1"/>
  <c r="D86" i="1"/>
  <c r="Y85" i="1"/>
  <c r="T85" i="1"/>
  <c r="L85" i="1"/>
  <c r="Q84" i="1"/>
  <c r="H84" i="1"/>
  <c r="C84" i="1"/>
  <c r="Q83" i="1"/>
  <c r="H83" i="1"/>
  <c r="C83" i="1"/>
  <c r="Z82" i="1"/>
  <c r="Y82" i="1"/>
  <c r="Y78" i="1" s="1"/>
  <c r="Y77" i="1" s="1"/>
  <c r="X82" i="1"/>
  <c r="W82" i="1"/>
  <c r="V82" i="1"/>
  <c r="U82" i="1"/>
  <c r="U78" i="1" s="1"/>
  <c r="T82" i="1"/>
  <c r="S82" i="1"/>
  <c r="S78" i="1" s="1"/>
  <c r="S77" i="1" s="1"/>
  <c r="R82" i="1"/>
  <c r="P82" i="1"/>
  <c r="O82" i="1"/>
  <c r="O78" i="1" s="1"/>
  <c r="N82" i="1"/>
  <c r="N78" i="1" s="1"/>
  <c r="M82" i="1"/>
  <c r="M78" i="1" s="1"/>
  <c r="M77" i="1" s="1"/>
  <c r="L82" i="1"/>
  <c r="K82" i="1"/>
  <c r="K78" i="1" s="1"/>
  <c r="K77" i="1" s="1"/>
  <c r="J82" i="1"/>
  <c r="I82" i="1"/>
  <c r="I78" i="1" s="1"/>
  <c r="G82" i="1"/>
  <c r="F82" i="1"/>
  <c r="E82" i="1"/>
  <c r="D82" i="1"/>
  <c r="Q81" i="1"/>
  <c r="H81" i="1"/>
  <c r="C81" i="1"/>
  <c r="Q80" i="1"/>
  <c r="H80" i="1"/>
  <c r="C80" i="1"/>
  <c r="Q79" i="1"/>
  <c r="H79" i="1"/>
  <c r="C79" i="1"/>
  <c r="W78" i="1"/>
  <c r="W77" i="1" s="1"/>
  <c r="J78" i="1"/>
  <c r="G78" i="1"/>
  <c r="G77" i="1" s="1"/>
  <c r="E78" i="1"/>
  <c r="N77" i="1"/>
  <c r="U76" i="1"/>
  <c r="U51" i="1" s="1"/>
  <c r="N75" i="1"/>
  <c r="N49" i="1" s="1"/>
  <c r="J75" i="1"/>
  <c r="X73" i="1"/>
  <c r="W72" i="1"/>
  <c r="V71" i="1"/>
  <c r="R71" i="1"/>
  <c r="Q68" i="1"/>
  <c r="H68" i="1"/>
  <c r="C68" i="1"/>
  <c r="Q67" i="1"/>
  <c r="H67" i="1"/>
  <c r="C67" i="1"/>
  <c r="Q66" i="1"/>
  <c r="H66" i="1"/>
  <c r="C66" i="1"/>
  <c r="Z65" i="1"/>
  <c r="Y65" i="1"/>
  <c r="X65" i="1"/>
  <c r="W65" i="1"/>
  <c r="V65" i="1"/>
  <c r="U65" i="1"/>
  <c r="T65" i="1"/>
  <c r="S65" i="1"/>
  <c r="R65" i="1"/>
  <c r="P65" i="1"/>
  <c r="O65" i="1"/>
  <c r="N65" i="1"/>
  <c r="M65" i="1"/>
  <c r="L65" i="1"/>
  <c r="K65" i="1"/>
  <c r="J65" i="1"/>
  <c r="I65" i="1"/>
  <c r="G65" i="1"/>
  <c r="F65" i="1"/>
  <c r="E65" i="1"/>
  <c r="D65" i="1"/>
  <c r="Q64" i="1"/>
  <c r="H64" i="1"/>
  <c r="C64" i="1"/>
  <c r="Q63" i="1"/>
  <c r="H63" i="1"/>
  <c r="C63" i="1"/>
  <c r="Z62" i="1"/>
  <c r="Z61" i="1" s="1"/>
  <c r="Y62" i="1"/>
  <c r="X62" i="1"/>
  <c r="W62" i="1"/>
  <c r="V62" i="1"/>
  <c r="V61" i="1" s="1"/>
  <c r="U62" i="1"/>
  <c r="U61" i="1" s="1"/>
  <c r="T62" i="1"/>
  <c r="S62" i="1"/>
  <c r="S61" i="1" s="1"/>
  <c r="R62" i="1"/>
  <c r="P62" i="1"/>
  <c r="O62" i="1"/>
  <c r="N62" i="1"/>
  <c r="N61" i="1" s="1"/>
  <c r="M62" i="1"/>
  <c r="L62" i="1"/>
  <c r="K62" i="1"/>
  <c r="K61" i="1" s="1"/>
  <c r="J62" i="1"/>
  <c r="I62" i="1"/>
  <c r="I61" i="1" s="1"/>
  <c r="G62" i="1"/>
  <c r="G61" i="1" s="1"/>
  <c r="F62" i="1"/>
  <c r="F61" i="1" s="1"/>
  <c r="E62" i="1"/>
  <c r="E61" i="1" s="1"/>
  <c r="D62" i="1"/>
  <c r="W61" i="1"/>
  <c r="Q60" i="1"/>
  <c r="H60" i="1"/>
  <c r="C60" i="1"/>
  <c r="Q59" i="1"/>
  <c r="H59" i="1"/>
  <c r="C59" i="1"/>
  <c r="Z58" i="1"/>
  <c r="Z57" i="1" s="1"/>
  <c r="Z36" i="1" s="1"/>
  <c r="Y58" i="1"/>
  <c r="Y37" i="1" s="1"/>
  <c r="Y11" i="1" s="1"/>
  <c r="X58" i="1"/>
  <c r="W58" i="1"/>
  <c r="V58" i="1"/>
  <c r="V57" i="1" s="1"/>
  <c r="V36" i="1" s="1"/>
  <c r="U58" i="1"/>
  <c r="U37" i="1" s="1"/>
  <c r="U11" i="1" s="1"/>
  <c r="T58" i="1"/>
  <c r="T37" i="1" s="1"/>
  <c r="T11" i="1" s="1"/>
  <c r="S58" i="1"/>
  <c r="R58" i="1"/>
  <c r="P58" i="1"/>
  <c r="P37" i="1" s="1"/>
  <c r="P11" i="1" s="1"/>
  <c r="O58" i="1"/>
  <c r="O37" i="1" s="1"/>
  <c r="O11" i="1" s="1"/>
  <c r="N58" i="1"/>
  <c r="N57" i="1" s="1"/>
  <c r="N36" i="1" s="1"/>
  <c r="M58" i="1"/>
  <c r="M57" i="1" s="1"/>
  <c r="M36" i="1" s="1"/>
  <c r="L58" i="1"/>
  <c r="L37" i="1" s="1"/>
  <c r="L11" i="1" s="1"/>
  <c r="K58" i="1"/>
  <c r="K57" i="1" s="1"/>
  <c r="J58" i="1"/>
  <c r="I58" i="1"/>
  <c r="I57" i="1" s="1"/>
  <c r="G58" i="1"/>
  <c r="F58" i="1"/>
  <c r="F57" i="1" s="1"/>
  <c r="F36" i="1" s="1"/>
  <c r="E58" i="1"/>
  <c r="D58" i="1"/>
  <c r="D37" i="1" s="1"/>
  <c r="D11" i="1" s="1"/>
  <c r="U57" i="1"/>
  <c r="U36" i="1" s="1"/>
  <c r="O57" i="1"/>
  <c r="Q56" i="1"/>
  <c r="H56" i="1"/>
  <c r="C56" i="1"/>
  <c r="Q55" i="1"/>
  <c r="H55" i="1"/>
  <c r="C55" i="1"/>
  <c r="Y52" i="1"/>
  <c r="X52" i="1"/>
  <c r="U52" i="1"/>
  <c r="T52" i="1"/>
  <c r="O52" i="1"/>
  <c r="N52" i="1"/>
  <c r="K52" i="1"/>
  <c r="G52" i="1"/>
  <c r="F52" i="1"/>
  <c r="Z50" i="1"/>
  <c r="W50" i="1"/>
  <c r="V50" i="1"/>
  <c r="R50" i="1"/>
  <c r="M50" i="1"/>
  <c r="J50" i="1"/>
  <c r="I50" i="1"/>
  <c r="G50" i="1"/>
  <c r="E50" i="1"/>
  <c r="D50" i="1"/>
  <c r="X47" i="1"/>
  <c r="Y46" i="1"/>
  <c r="Y22" i="1" s="1"/>
  <c r="W46" i="1"/>
  <c r="W22" i="1" s="1"/>
  <c r="U46" i="1"/>
  <c r="U22" i="1" s="1"/>
  <c r="N46" i="1"/>
  <c r="N22" i="1" s="1"/>
  <c r="G46" i="1"/>
  <c r="G22" i="1" s="1"/>
  <c r="Z42" i="1"/>
  <c r="U42" i="1"/>
  <c r="U18" i="1" s="1"/>
  <c r="S42" i="1"/>
  <c r="R42" i="1"/>
  <c r="J42" i="1"/>
  <c r="I42" i="1"/>
  <c r="F42" i="1"/>
  <c r="Z39" i="1"/>
  <c r="Y39" i="1"/>
  <c r="X39" i="1"/>
  <c r="W39" i="1"/>
  <c r="V39" i="1"/>
  <c r="U39" i="1"/>
  <c r="T39" i="1"/>
  <c r="S39" i="1"/>
  <c r="R39" i="1"/>
  <c r="P39" i="1"/>
  <c r="O39" i="1"/>
  <c r="N39" i="1"/>
  <c r="M39" i="1"/>
  <c r="L39" i="1"/>
  <c r="K39" i="1"/>
  <c r="J39" i="1"/>
  <c r="I39" i="1"/>
  <c r="G39" i="1"/>
  <c r="F39" i="1"/>
  <c r="E39" i="1"/>
  <c r="D39" i="1"/>
  <c r="Z38" i="1"/>
  <c r="Z12" i="1" s="1"/>
  <c r="Y38" i="1"/>
  <c r="Y12" i="1" s="1"/>
  <c r="X38" i="1"/>
  <c r="X12" i="1" s="1"/>
  <c r="W38" i="1"/>
  <c r="W12" i="1" s="1"/>
  <c r="V38" i="1"/>
  <c r="V12" i="1" s="1"/>
  <c r="U38" i="1"/>
  <c r="U12" i="1" s="1"/>
  <c r="T38" i="1"/>
  <c r="T12" i="1" s="1"/>
  <c r="S38" i="1"/>
  <c r="S12" i="1" s="1"/>
  <c r="R38" i="1"/>
  <c r="P38" i="1"/>
  <c r="P12" i="1" s="1"/>
  <c r="O38" i="1"/>
  <c r="O12" i="1" s="1"/>
  <c r="N38" i="1"/>
  <c r="N12" i="1" s="1"/>
  <c r="M38" i="1"/>
  <c r="M12" i="1" s="1"/>
  <c r="L38" i="1"/>
  <c r="L12" i="1" s="1"/>
  <c r="K38" i="1"/>
  <c r="K12" i="1" s="1"/>
  <c r="J38" i="1"/>
  <c r="J12" i="1" s="1"/>
  <c r="I38" i="1"/>
  <c r="I12" i="1" s="1"/>
  <c r="G38" i="1"/>
  <c r="G12" i="1" s="1"/>
  <c r="F38" i="1"/>
  <c r="F12" i="1" s="1"/>
  <c r="E38" i="1"/>
  <c r="E12" i="1" s="1"/>
  <c r="D38" i="1"/>
  <c r="D12" i="1" s="1"/>
  <c r="R37" i="1"/>
  <c r="R11" i="1" s="1"/>
  <c r="Z25" i="1"/>
  <c r="Y25" i="1"/>
  <c r="X25" i="1"/>
  <c r="W25" i="1"/>
  <c r="V25" i="1"/>
  <c r="U25" i="1"/>
  <c r="T25" i="1"/>
  <c r="S25" i="1"/>
  <c r="R25" i="1"/>
  <c r="P25" i="1"/>
  <c r="O25" i="1"/>
  <c r="N25" i="1"/>
  <c r="M25" i="1"/>
  <c r="L25" i="1"/>
  <c r="K25" i="1"/>
  <c r="J25" i="1"/>
  <c r="I25" i="1"/>
  <c r="G25" i="1"/>
  <c r="F25" i="1"/>
  <c r="E25" i="1"/>
  <c r="D25" i="1"/>
  <c r="X24" i="1"/>
  <c r="W24" i="1"/>
  <c r="S24" i="1"/>
  <c r="O24" i="1"/>
  <c r="N24" i="1"/>
  <c r="L24" i="1"/>
  <c r="J24" i="1"/>
  <c r="G24" i="1"/>
  <c r="T23" i="1"/>
  <c r="S23" i="1"/>
  <c r="P22" i="1"/>
  <c r="L22" i="1"/>
  <c r="Z14" i="1"/>
  <c r="X14" i="1"/>
  <c r="V14" i="1"/>
  <c r="U14" i="1"/>
  <c r="T14" i="1"/>
  <c r="J14" i="1"/>
  <c r="I14" i="1"/>
  <c r="F14" i="1"/>
  <c r="D14" i="1"/>
  <c r="X23" i="1" l="1"/>
  <c r="K24" i="1"/>
  <c r="X18" i="1"/>
  <c r="W140" i="1"/>
  <c r="W45" i="1" s="1"/>
  <c r="W21" i="1" s="1"/>
  <c r="Y408" i="1"/>
  <c r="Y387" i="1" s="1"/>
  <c r="S409" i="1"/>
  <c r="S388" i="1" s="1"/>
  <c r="W409" i="1"/>
  <c r="W388" i="1" s="1"/>
  <c r="W15" i="1" s="1"/>
  <c r="T504" i="1"/>
  <c r="T505" i="1"/>
  <c r="F528" i="1"/>
  <c r="K529" i="1"/>
  <c r="O529" i="1"/>
  <c r="F547" i="1"/>
  <c r="X547" i="1"/>
  <c r="V647" i="1"/>
  <c r="Y680" i="1"/>
  <c r="L681" i="1"/>
  <c r="L13" i="1" s="1"/>
  <c r="U691" i="1"/>
  <c r="Y681" i="1"/>
  <c r="Y13" i="1" s="1"/>
  <c r="N701" i="1"/>
  <c r="D728" i="1"/>
  <c r="K23" i="1"/>
  <c r="F24" i="1"/>
  <c r="T24" i="1"/>
  <c r="F18" i="1"/>
  <c r="L57" i="1"/>
  <c r="L36" i="1" s="1"/>
  <c r="R34" i="1"/>
  <c r="C264" i="1"/>
  <c r="S260" i="1"/>
  <c r="S259" i="1" s="1"/>
  <c r="E415" i="1"/>
  <c r="E394" i="1" s="1"/>
  <c r="J415" i="1"/>
  <c r="M416" i="1"/>
  <c r="R416" i="1"/>
  <c r="V416" i="1"/>
  <c r="Z416" i="1"/>
  <c r="P417" i="1"/>
  <c r="U417" i="1"/>
  <c r="Y417" i="1"/>
  <c r="J529" i="1"/>
  <c r="S659" i="1"/>
  <c r="U681" i="1"/>
  <c r="U13" i="1" s="1"/>
  <c r="J679" i="1"/>
  <c r="N679" i="1"/>
  <c r="J34" i="1"/>
  <c r="Q291" i="1"/>
  <c r="G406" i="1"/>
  <c r="G385" i="1" s="1"/>
  <c r="L406" i="1"/>
  <c r="L385" i="1" s="1"/>
  <c r="P406" i="1"/>
  <c r="P385" i="1" s="1"/>
  <c r="X407" i="1"/>
  <c r="X386" i="1" s="1"/>
  <c r="X413" i="1"/>
  <c r="H658" i="1"/>
  <c r="I37" i="1"/>
  <c r="I11" i="1" s="1"/>
  <c r="K37" i="1"/>
  <c r="K11" i="1" s="1"/>
  <c r="V34" i="1"/>
  <c r="F34" i="1"/>
  <c r="F8" i="1" s="1"/>
  <c r="K34" i="1"/>
  <c r="O34" i="1"/>
  <c r="X34" i="1"/>
  <c r="M34" i="1"/>
  <c r="Z34" i="1"/>
  <c r="O51" i="1"/>
  <c r="T51" i="1"/>
  <c r="X51" i="1"/>
  <c r="G35" i="1"/>
  <c r="U35" i="1"/>
  <c r="Y35" i="1"/>
  <c r="X49" i="1"/>
  <c r="N260" i="1"/>
  <c r="N259" i="1" s="1"/>
  <c r="F285" i="1"/>
  <c r="K295" i="1"/>
  <c r="K293" i="1" s="1"/>
  <c r="K292" i="1" s="1"/>
  <c r="C453" i="1"/>
  <c r="H532" i="1"/>
  <c r="F590" i="1"/>
  <c r="F589" i="1" s="1"/>
  <c r="G602" i="1"/>
  <c r="X549" i="1"/>
  <c r="K602" i="1"/>
  <c r="O602" i="1"/>
  <c r="T602" i="1"/>
  <c r="I691" i="1"/>
  <c r="E679" i="1"/>
  <c r="J701" i="1"/>
  <c r="T728" i="1"/>
  <c r="T719" i="1" s="1"/>
  <c r="G686" i="1"/>
  <c r="L686" i="1"/>
  <c r="P724" i="1"/>
  <c r="P715" i="1" s="1"/>
  <c r="M406" i="1"/>
  <c r="M385" i="1" s="1"/>
  <c r="M415" i="1"/>
  <c r="M394" i="1" s="1"/>
  <c r="K552" i="1"/>
  <c r="C755" i="1"/>
  <c r="I51" i="1"/>
  <c r="M51" i="1"/>
  <c r="N35" i="1"/>
  <c r="M49" i="1"/>
  <c r="V49" i="1"/>
  <c r="Z49" i="1"/>
  <c r="E107" i="1"/>
  <c r="I107" i="1"/>
  <c r="H147" i="1"/>
  <c r="Q147" i="1"/>
  <c r="C255" i="1"/>
  <c r="P260" i="1"/>
  <c r="P259" i="1" s="1"/>
  <c r="U260" i="1"/>
  <c r="U259" i="1" s="1"/>
  <c r="Y260" i="1"/>
  <c r="Y259" i="1" s="1"/>
  <c r="C290" i="1"/>
  <c r="Y293" i="1"/>
  <c r="Y292" i="1" s="1"/>
  <c r="O313" i="1"/>
  <c r="E460" i="1"/>
  <c r="E406" i="1"/>
  <c r="E385" i="1" s="1"/>
  <c r="I407" i="1"/>
  <c r="M407" i="1"/>
  <c r="R407" i="1"/>
  <c r="G408" i="1"/>
  <c r="G387" i="1" s="1"/>
  <c r="I529" i="1"/>
  <c r="I546" i="1"/>
  <c r="M546" i="1"/>
  <c r="V546" i="1"/>
  <c r="L547" i="1"/>
  <c r="L392" i="1" s="1"/>
  <c r="Y547" i="1"/>
  <c r="N659" i="1"/>
  <c r="F691" i="1"/>
  <c r="O680" i="1"/>
  <c r="T681" i="1"/>
  <c r="T13" i="1" s="1"/>
  <c r="J686" i="1"/>
  <c r="N687" i="1"/>
  <c r="S687" i="1"/>
  <c r="P120" i="1"/>
  <c r="P119" i="1" s="1"/>
  <c r="Y140" i="1"/>
  <c r="Y45" i="1" s="1"/>
  <c r="Y21" i="1" s="1"/>
  <c r="M156" i="1"/>
  <c r="M139" i="1" s="1"/>
  <c r="M44" i="1" s="1"/>
  <c r="M20" i="1" s="1"/>
  <c r="G285" i="1"/>
  <c r="O293" i="1"/>
  <c r="X293" i="1"/>
  <c r="H306" i="1"/>
  <c r="L287" i="1"/>
  <c r="P287" i="1"/>
  <c r="C325" i="1"/>
  <c r="P362" i="1"/>
  <c r="X509" i="1"/>
  <c r="X504" i="1" s="1"/>
  <c r="X505" i="1"/>
  <c r="E606" i="1"/>
  <c r="E599" i="1" s="1"/>
  <c r="E602" i="1"/>
  <c r="F54" i="1"/>
  <c r="F53" i="1" s="1"/>
  <c r="S105" i="1"/>
  <c r="I115" i="1"/>
  <c r="G104" i="1"/>
  <c r="H277" i="1"/>
  <c r="C466" i="1"/>
  <c r="Y687" i="1"/>
  <c r="D725" i="1"/>
  <c r="D733" i="1"/>
  <c r="M287" i="1"/>
  <c r="J465" i="1"/>
  <c r="J444" i="1" s="1"/>
  <c r="J410" i="1" s="1"/>
  <c r="J389" i="1" s="1"/>
  <c r="J445" i="1"/>
  <c r="J411" i="1" s="1"/>
  <c r="J390" i="1" s="1"/>
  <c r="N465" i="1"/>
  <c r="N444" i="1" s="1"/>
  <c r="N410" i="1" s="1"/>
  <c r="N389" i="1" s="1"/>
  <c r="N445" i="1"/>
  <c r="N411" i="1" s="1"/>
  <c r="N390" i="1" s="1"/>
  <c r="W465" i="1"/>
  <c r="W445" i="1"/>
  <c r="W411" i="1" s="1"/>
  <c r="W390" i="1" s="1"/>
  <c r="O478" i="1"/>
  <c r="O493" i="1"/>
  <c r="O492" i="1" s="1"/>
  <c r="O417" i="1"/>
  <c r="O396" i="1" s="1"/>
  <c r="I590" i="1"/>
  <c r="I581" i="1"/>
  <c r="V590" i="1"/>
  <c r="V581" i="1"/>
  <c r="X120" i="1"/>
  <c r="X119" i="1" s="1"/>
  <c r="L156" i="1"/>
  <c r="L155" i="1" s="1"/>
  <c r="L138" i="1" s="1"/>
  <c r="L43" i="1" s="1"/>
  <c r="J260" i="1"/>
  <c r="J259" i="1" s="1"/>
  <c r="W260" i="1"/>
  <c r="W259" i="1" s="1"/>
  <c r="S293" i="1"/>
  <c r="K310" i="1"/>
  <c r="X313" i="1"/>
  <c r="T313" i="1"/>
  <c r="T288" i="1" s="1"/>
  <c r="Q335" i="1"/>
  <c r="T361" i="1"/>
  <c r="I413" i="1"/>
  <c r="M413" i="1"/>
  <c r="R413" i="1"/>
  <c r="V413" i="1"/>
  <c r="W509" i="1"/>
  <c r="W505" i="1"/>
  <c r="U529" i="1"/>
  <c r="U537" i="1"/>
  <c r="Y537" i="1"/>
  <c r="Y529" i="1"/>
  <c r="O549" i="1"/>
  <c r="H441" i="1"/>
  <c r="F408" i="1"/>
  <c r="F387" i="1" s="1"/>
  <c r="X392" i="1"/>
  <c r="G415" i="1"/>
  <c r="P415" i="1"/>
  <c r="U415" i="1"/>
  <c r="Y415" i="1"/>
  <c r="F416" i="1"/>
  <c r="F395" i="1" s="1"/>
  <c r="K416" i="1"/>
  <c r="K395" i="1" s="1"/>
  <c r="O416" i="1"/>
  <c r="D418" i="1"/>
  <c r="D397" i="1" s="1"/>
  <c r="I418" i="1"/>
  <c r="M418" i="1"/>
  <c r="R418" i="1"/>
  <c r="R397" i="1" s="1"/>
  <c r="V418" i="1"/>
  <c r="V397" i="1" s="1"/>
  <c r="Z418" i="1"/>
  <c r="Z397" i="1" s="1"/>
  <c r="G505" i="1"/>
  <c r="L504" i="1"/>
  <c r="P504" i="1"/>
  <c r="S505" i="1"/>
  <c r="L546" i="1"/>
  <c r="P546" i="1"/>
  <c r="U546" i="1"/>
  <c r="Y546" i="1"/>
  <c r="K547" i="1"/>
  <c r="O547" i="1"/>
  <c r="J552" i="1"/>
  <c r="N552" i="1"/>
  <c r="S552" i="1"/>
  <c r="W552" i="1"/>
  <c r="J546" i="1"/>
  <c r="Q601" i="1"/>
  <c r="U602" i="1"/>
  <c r="D681" i="1"/>
  <c r="T686" i="1"/>
  <c r="E687" i="1"/>
  <c r="J687" i="1"/>
  <c r="W687" i="1"/>
  <c r="D406" i="1"/>
  <c r="D385" i="1" s="1"/>
  <c r="I406" i="1"/>
  <c r="I385" i="1" s="1"/>
  <c r="V406" i="1"/>
  <c r="V385" i="1" s="1"/>
  <c r="I415" i="1"/>
  <c r="I394" i="1" s="1"/>
  <c r="R415" i="1"/>
  <c r="V415" i="1"/>
  <c r="Z415" i="1"/>
  <c r="Z394" i="1" s="1"/>
  <c r="U416" i="1"/>
  <c r="Y416" i="1"/>
  <c r="E418" i="1"/>
  <c r="S418" i="1"/>
  <c r="U408" i="1"/>
  <c r="U387" i="1" s="1"/>
  <c r="C480" i="1"/>
  <c r="S416" i="1"/>
  <c r="R417" i="1"/>
  <c r="U418" i="1"/>
  <c r="Y418" i="1"/>
  <c r="C489" i="1"/>
  <c r="W408" i="1"/>
  <c r="W387" i="1" s="1"/>
  <c r="G529" i="1"/>
  <c r="Z529" i="1"/>
  <c r="G547" i="1"/>
  <c r="P547" i="1"/>
  <c r="O581" i="1"/>
  <c r="M681" i="1"/>
  <c r="M13" i="1" s="1"/>
  <c r="S680" i="1"/>
  <c r="C683" i="1"/>
  <c r="D679" i="1"/>
  <c r="M679" i="1"/>
  <c r="I687" i="1"/>
  <c r="J698" i="1"/>
  <c r="C713" i="1"/>
  <c r="U679" i="1"/>
  <c r="O61" i="1"/>
  <c r="O41" i="1"/>
  <c r="O17" i="1" s="1"/>
  <c r="U115" i="1"/>
  <c r="U114" i="1" s="1"/>
  <c r="U107" i="1"/>
  <c r="U93" i="1" s="1"/>
  <c r="P445" i="1"/>
  <c r="P411" i="1" s="1"/>
  <c r="P390" i="1" s="1"/>
  <c r="J691" i="1"/>
  <c r="J690" i="1" s="1"/>
  <c r="E57" i="1"/>
  <c r="E36" i="1" s="1"/>
  <c r="E37" i="1"/>
  <c r="E11" i="1" s="1"/>
  <c r="J57" i="1"/>
  <c r="J36" i="1" s="1"/>
  <c r="J37" i="1"/>
  <c r="J11" i="1" s="1"/>
  <c r="S37" i="1"/>
  <c r="S11" i="1" s="1"/>
  <c r="S57" i="1"/>
  <c r="S36" i="1" s="1"/>
  <c r="W57" i="1"/>
  <c r="W37" i="1"/>
  <c r="W11" i="1" s="1"/>
  <c r="N139" i="1"/>
  <c r="N44" i="1" s="1"/>
  <c r="N20" i="1" s="1"/>
  <c r="N155" i="1"/>
  <c r="N138" i="1" s="1"/>
  <c r="N43" i="1" s="1"/>
  <c r="L465" i="1"/>
  <c r="L444" i="1" s="1"/>
  <c r="L410" i="1" s="1"/>
  <c r="L389" i="1" s="1"/>
  <c r="L445" i="1"/>
  <c r="L411" i="1" s="1"/>
  <c r="L390" i="1" s="1"/>
  <c r="U465" i="1"/>
  <c r="U444" i="1" s="1"/>
  <c r="U410" i="1" s="1"/>
  <c r="U389" i="1" s="1"/>
  <c r="U445" i="1"/>
  <c r="U411" i="1" s="1"/>
  <c r="U390" i="1" s="1"/>
  <c r="N23" i="1"/>
  <c r="N647" i="1"/>
  <c r="X692" i="1"/>
  <c r="X681" i="1"/>
  <c r="X13" i="1" s="1"/>
  <c r="V589" i="1"/>
  <c r="V578" i="1"/>
  <c r="G663" i="1"/>
  <c r="G659" i="1"/>
  <c r="L663" i="1"/>
  <c r="L662" i="1" s="1"/>
  <c r="L659" i="1"/>
  <c r="P659" i="1"/>
  <c r="P663" i="1"/>
  <c r="P662" i="1" s="1"/>
  <c r="W295" i="1"/>
  <c r="W285" i="1"/>
  <c r="J370" i="1"/>
  <c r="J362" i="1"/>
  <c r="C743" i="1"/>
  <c r="D742" i="1"/>
  <c r="D724" i="1" s="1"/>
  <c r="I743" i="1"/>
  <c r="I728" i="1"/>
  <c r="I719" i="1" s="1"/>
  <c r="Z743" i="1"/>
  <c r="Z742" i="1" s="1"/>
  <c r="Z728" i="1"/>
  <c r="Z719" i="1" s="1"/>
  <c r="O54" i="1"/>
  <c r="O53" i="1" s="1"/>
  <c r="N34" i="1"/>
  <c r="M35" i="1"/>
  <c r="Q106" i="1"/>
  <c r="V35" i="1"/>
  <c r="X26" i="1"/>
  <c r="C331" i="1"/>
  <c r="D330" i="1"/>
  <c r="G364" i="1"/>
  <c r="G362" i="1"/>
  <c r="W367" i="1"/>
  <c r="W362" i="1"/>
  <c r="K414" i="1"/>
  <c r="J406" i="1"/>
  <c r="J385" i="1" s="1"/>
  <c r="J8" i="1" s="1"/>
  <c r="N406" i="1"/>
  <c r="N385" i="1" s="1"/>
  <c r="W406" i="1"/>
  <c r="W385" i="1" s="1"/>
  <c r="D407" i="1"/>
  <c r="L407" i="1"/>
  <c r="L386" i="1" s="1"/>
  <c r="P407" i="1"/>
  <c r="P386" i="1" s="1"/>
  <c r="U407" i="1"/>
  <c r="U386" i="1" s="1"/>
  <c r="U9" i="1" s="1"/>
  <c r="Y407" i="1"/>
  <c r="Y386" i="1" s="1"/>
  <c r="S408" i="1"/>
  <c r="S387" i="1" s="1"/>
  <c r="K417" i="1"/>
  <c r="K396" i="1" s="1"/>
  <c r="C554" i="1"/>
  <c r="C585" i="1"/>
  <c r="E552" i="1"/>
  <c r="G590" i="1"/>
  <c r="G589" i="1" s="1"/>
  <c r="G581" i="1"/>
  <c r="Y590" i="1"/>
  <c r="Y589" i="1" s="1"/>
  <c r="Y581" i="1"/>
  <c r="D663" i="1"/>
  <c r="D662" i="1" s="1"/>
  <c r="D659" i="1"/>
  <c r="E686" i="1"/>
  <c r="N686" i="1"/>
  <c r="J728" i="1"/>
  <c r="J719" i="1" s="1"/>
  <c r="C25" i="1"/>
  <c r="S15" i="1"/>
  <c r="C95" i="1"/>
  <c r="H146" i="1"/>
  <c r="V140" i="1"/>
  <c r="V45" i="1" s="1"/>
  <c r="V21" i="1" s="1"/>
  <c r="V156" i="1"/>
  <c r="V155" i="1" s="1"/>
  <c r="V138" i="1" s="1"/>
  <c r="V43" i="1" s="1"/>
  <c r="V19" i="1" s="1"/>
  <c r="Z156" i="1"/>
  <c r="Z140" i="1"/>
  <c r="Z45" i="1" s="1"/>
  <c r="Z21" i="1" s="1"/>
  <c r="D263" i="1"/>
  <c r="C314" i="1"/>
  <c r="L362" i="1"/>
  <c r="P364" i="1"/>
  <c r="Q457" i="1"/>
  <c r="E529" i="1"/>
  <c r="S528" i="1"/>
  <c r="W529" i="1"/>
  <c r="V547" i="1"/>
  <c r="Z547" i="1"/>
  <c r="H583" i="1"/>
  <c r="I550" i="1"/>
  <c r="F552" i="1"/>
  <c r="O552" i="1"/>
  <c r="T552" i="1"/>
  <c r="X552" i="1"/>
  <c r="M590" i="1"/>
  <c r="M589" i="1" s="1"/>
  <c r="M581" i="1"/>
  <c r="Z590" i="1"/>
  <c r="Z581" i="1"/>
  <c r="S606" i="1"/>
  <c r="S602" i="1"/>
  <c r="Q645" i="1"/>
  <c r="W647" i="1"/>
  <c r="W23" i="1"/>
  <c r="L647" i="1"/>
  <c r="L23" i="1"/>
  <c r="P648" i="1"/>
  <c r="P24" i="1"/>
  <c r="S681" i="1"/>
  <c r="S13" i="1" s="1"/>
  <c r="S691" i="1"/>
  <c r="S690" i="1" s="1"/>
  <c r="P710" i="1"/>
  <c r="P699" i="1"/>
  <c r="E734" i="1"/>
  <c r="E725" i="1" s="1"/>
  <c r="E728" i="1"/>
  <c r="E719" i="1" s="1"/>
  <c r="N728" i="1"/>
  <c r="N719" i="1" s="1"/>
  <c r="N734" i="1"/>
  <c r="K15" i="1"/>
  <c r="O15" i="1"/>
  <c r="T15" i="1"/>
  <c r="X15" i="1"/>
  <c r="H86" i="1"/>
  <c r="S34" i="1"/>
  <c r="W34" i="1"/>
  <c r="V31" i="1"/>
  <c r="Z31" i="1"/>
  <c r="J140" i="1"/>
  <c r="J45" i="1" s="1"/>
  <c r="J21" i="1" s="1"/>
  <c r="J156" i="1"/>
  <c r="Q235" i="1"/>
  <c r="C319" i="1"/>
  <c r="H319" i="1"/>
  <c r="C338" i="1"/>
  <c r="Q363" i="1"/>
  <c r="H496" i="1"/>
  <c r="P493" i="1"/>
  <c r="P492" i="1" s="1"/>
  <c r="P481" i="1"/>
  <c r="C507" i="1"/>
  <c r="V577" i="1"/>
  <c r="X606" i="1"/>
  <c r="X602" i="1"/>
  <c r="E692" i="1"/>
  <c r="E681" i="1"/>
  <c r="E13" i="1" s="1"/>
  <c r="N691" i="1"/>
  <c r="N690" i="1" s="1"/>
  <c r="W692" i="1"/>
  <c r="W681" i="1"/>
  <c r="W13" i="1" s="1"/>
  <c r="H696" i="1"/>
  <c r="Q727" i="1"/>
  <c r="S718" i="1"/>
  <c r="S684" i="1" s="1"/>
  <c r="X728" i="1"/>
  <c r="X719" i="1" s="1"/>
  <c r="X734" i="1"/>
  <c r="X733" i="1" s="1"/>
  <c r="X724" i="1" s="1"/>
  <c r="X715" i="1" s="1"/>
  <c r="U743" i="1"/>
  <c r="U742" i="1" s="1"/>
  <c r="U728" i="1"/>
  <c r="U719" i="1" s="1"/>
  <c r="G15" i="1"/>
  <c r="L15" i="1"/>
  <c r="J18" i="1"/>
  <c r="R18" i="1"/>
  <c r="Q62" i="1"/>
  <c r="W35" i="1"/>
  <c r="Y8" i="1"/>
  <c r="S35" i="1"/>
  <c r="C246" i="1"/>
  <c r="Q328" i="1"/>
  <c r="H338" i="1"/>
  <c r="C350" i="1"/>
  <c r="X361" i="1"/>
  <c r="V407" i="1"/>
  <c r="V386" i="1" s="1"/>
  <c r="Z407" i="1"/>
  <c r="N408" i="1"/>
  <c r="N387" i="1" s="1"/>
  <c r="D409" i="1"/>
  <c r="D388" i="1" s="1"/>
  <c r="R409" i="1"/>
  <c r="V409" i="1"/>
  <c r="V388" i="1" s="1"/>
  <c r="V15" i="1" s="1"/>
  <c r="Z409" i="1"/>
  <c r="Z388" i="1" s="1"/>
  <c r="G413" i="1"/>
  <c r="G392" i="1" s="1"/>
  <c r="M395" i="1"/>
  <c r="V395" i="1"/>
  <c r="Z395" i="1"/>
  <c r="P396" i="1"/>
  <c r="U396" i="1"/>
  <c r="U30" i="1" s="1"/>
  <c r="T418" i="1"/>
  <c r="T397" i="1" s="1"/>
  <c r="X418" i="1"/>
  <c r="H463" i="1"/>
  <c r="T465" i="1"/>
  <c r="T444" i="1" s="1"/>
  <c r="T410" i="1" s="1"/>
  <c r="T389" i="1" s="1"/>
  <c r="Q487" i="1"/>
  <c r="F493" i="1"/>
  <c r="F492" i="1" s="1"/>
  <c r="X493" i="1"/>
  <c r="M504" i="1"/>
  <c r="Y528" i="1"/>
  <c r="Q561" i="1"/>
  <c r="D546" i="1"/>
  <c r="K549" i="1"/>
  <c r="T549" i="1"/>
  <c r="H584" i="1"/>
  <c r="Q584" i="1"/>
  <c r="Y577" i="1"/>
  <c r="C604" i="1"/>
  <c r="H615" i="1"/>
  <c r="N644" i="1"/>
  <c r="N642" i="1" s="1"/>
  <c r="N641" i="1" s="1"/>
  <c r="H657" i="1"/>
  <c r="O659" i="1"/>
  <c r="Z701" i="1"/>
  <c r="F687" i="1"/>
  <c r="G698" i="1"/>
  <c r="L701" i="1"/>
  <c r="P701" i="1"/>
  <c r="G728" i="1"/>
  <c r="G719" i="1" s="1"/>
  <c r="P728" i="1"/>
  <c r="P719" i="1" s="1"/>
  <c r="E18" i="1"/>
  <c r="J41" i="1"/>
  <c r="V8" i="1"/>
  <c r="J35" i="1"/>
  <c r="H108" i="1"/>
  <c r="M120" i="1"/>
  <c r="M119" i="1" s="1"/>
  <c r="C153" i="1"/>
  <c r="W41" i="1"/>
  <c r="L19" i="1"/>
  <c r="K143" i="1"/>
  <c r="T143" i="1"/>
  <c r="Q185" i="1"/>
  <c r="H291" i="1"/>
  <c r="P293" i="1"/>
  <c r="P292" i="1" s="1"/>
  <c r="Y288" i="1"/>
  <c r="V287" i="1"/>
  <c r="Z287" i="1"/>
  <c r="Q322" i="1"/>
  <c r="C356" i="1"/>
  <c r="E362" i="1"/>
  <c r="Q374" i="1"/>
  <c r="E408" i="1"/>
  <c r="E387" i="1" s="1"/>
  <c r="J408" i="1"/>
  <c r="J387" i="1" s="1"/>
  <c r="C447" i="1"/>
  <c r="C449" i="1"/>
  <c r="K415" i="1"/>
  <c r="O415" i="1"/>
  <c r="T415" i="1"/>
  <c r="X415" i="1"/>
  <c r="J416" i="1"/>
  <c r="J395" i="1" s="1"/>
  <c r="J29" i="1" s="1"/>
  <c r="N416" i="1"/>
  <c r="N395" i="1" s="1"/>
  <c r="I417" i="1"/>
  <c r="M417" i="1"/>
  <c r="L418" i="1"/>
  <c r="P418" i="1"/>
  <c r="H579" i="1"/>
  <c r="W546" i="1"/>
  <c r="H609" i="1"/>
  <c r="M691" i="1"/>
  <c r="Z691" i="1"/>
  <c r="Z690" i="1" s="1"/>
  <c r="Y679" i="1"/>
  <c r="M686" i="1"/>
  <c r="Z686" i="1"/>
  <c r="T701" i="1"/>
  <c r="C726" i="1"/>
  <c r="H751" i="1"/>
  <c r="Q751" i="1"/>
  <c r="H763" i="1"/>
  <c r="G647" i="1"/>
  <c r="G23" i="1"/>
  <c r="O742" i="1"/>
  <c r="O725" i="1"/>
  <c r="O716" i="1" s="1"/>
  <c r="T742" i="1"/>
  <c r="T724" i="1" s="1"/>
  <c r="T725" i="1"/>
  <c r="T716" i="1" s="1"/>
  <c r="W284" i="1"/>
  <c r="W293" i="1"/>
  <c r="W292" i="1" s="1"/>
  <c r="Y139" i="1"/>
  <c r="Y44" i="1" s="1"/>
  <c r="Y20" i="1" s="1"/>
  <c r="Y155" i="1"/>
  <c r="Y152" i="1" s="1"/>
  <c r="M599" i="1"/>
  <c r="M605" i="1"/>
  <c r="H743" i="1"/>
  <c r="I742" i="1"/>
  <c r="O105" i="1"/>
  <c r="X35" i="1"/>
  <c r="S41" i="1"/>
  <c r="Q330" i="1"/>
  <c r="H355" i="1"/>
  <c r="Z15" i="1"/>
  <c r="I408" i="1"/>
  <c r="I387" i="1" s="1"/>
  <c r="N415" i="1"/>
  <c r="Q486" i="1"/>
  <c r="W413" i="1"/>
  <c r="W392" i="1" s="1"/>
  <c r="O504" i="1"/>
  <c r="X417" i="1"/>
  <c r="X396" i="1" s="1"/>
  <c r="Q560" i="1"/>
  <c r="Q622" i="1"/>
  <c r="C631" i="1"/>
  <c r="V644" i="1"/>
  <c r="V642" i="1" s="1"/>
  <c r="V641" i="1" s="1"/>
  <c r="G656" i="1"/>
  <c r="S655" i="1"/>
  <c r="H754" i="1"/>
  <c r="Q769" i="1"/>
  <c r="Q14" i="1"/>
  <c r="Y57" i="1"/>
  <c r="Z54" i="1"/>
  <c r="Z53" i="1" s="1"/>
  <c r="Q65" i="1"/>
  <c r="I94" i="1"/>
  <c r="H124" i="1"/>
  <c r="G120" i="1"/>
  <c r="G119" i="1" s="1"/>
  <c r="L120" i="1"/>
  <c r="L119" i="1" s="1"/>
  <c r="L34" i="1"/>
  <c r="L8" i="1" s="1"/>
  <c r="L139" i="1"/>
  <c r="L44" i="1" s="1"/>
  <c r="L20" i="1" s="1"/>
  <c r="H141" i="1"/>
  <c r="Q142" i="1"/>
  <c r="G143" i="1"/>
  <c r="C209" i="1"/>
  <c r="C285" i="1"/>
  <c r="Q290" i="1"/>
  <c r="Q299" i="1"/>
  <c r="R334" i="1"/>
  <c r="R333" i="1" s="1"/>
  <c r="J313" i="1"/>
  <c r="N313" i="1"/>
  <c r="K337" i="1"/>
  <c r="E364" i="1"/>
  <c r="E361" i="1" s="1"/>
  <c r="K361" i="1"/>
  <c r="O288" i="1"/>
  <c r="H425" i="1"/>
  <c r="Q433" i="1"/>
  <c r="C450" i="1"/>
  <c r="Q451" i="1"/>
  <c r="V460" i="1"/>
  <c r="V459" i="1" s="1"/>
  <c r="C469" i="1"/>
  <c r="T416" i="1"/>
  <c r="X416" i="1"/>
  <c r="X395" i="1" s="1"/>
  <c r="C485" i="1"/>
  <c r="H487" i="1"/>
  <c r="E407" i="1"/>
  <c r="E386" i="1" s="1"/>
  <c r="H506" i="1"/>
  <c r="N407" i="1"/>
  <c r="C510" i="1"/>
  <c r="S529" i="1"/>
  <c r="C531" i="1"/>
  <c r="G417" i="1"/>
  <c r="G396" i="1" s="1"/>
  <c r="G30" i="1" s="1"/>
  <c r="U528" i="1"/>
  <c r="W537" i="1"/>
  <c r="X397" i="1"/>
  <c r="X31" i="1" s="1"/>
  <c r="C561" i="1"/>
  <c r="C564" i="1"/>
  <c r="Z578" i="1"/>
  <c r="I602" i="1"/>
  <c r="I548" i="1" s="1"/>
  <c r="Y548" i="1"/>
  <c r="K606" i="1"/>
  <c r="K605" i="1" s="1"/>
  <c r="K598" i="1" s="1"/>
  <c r="T606" i="1"/>
  <c r="T605" i="1" s="1"/>
  <c r="J613" i="1"/>
  <c r="J612" i="1" s="1"/>
  <c r="Q638" i="1"/>
  <c r="S644" i="1"/>
  <c r="Y648" i="1"/>
  <c r="L655" i="1"/>
  <c r="C682" i="1"/>
  <c r="O691" i="1"/>
  <c r="O690" i="1" s="1"/>
  <c r="C696" i="1"/>
  <c r="P685" i="1"/>
  <c r="L705" i="1"/>
  <c r="D701" i="1"/>
  <c r="Q707" i="1"/>
  <c r="Z698" i="1"/>
  <c r="M687" i="1"/>
  <c r="F679" i="1"/>
  <c r="C679" i="1" s="1"/>
  <c r="K679" i="1"/>
  <c r="O679" i="1"/>
  <c r="O724" i="1"/>
  <c r="K728" i="1"/>
  <c r="K719" i="1" s="1"/>
  <c r="O728" i="1"/>
  <c r="O719" i="1" s="1"/>
  <c r="C12" i="1"/>
  <c r="Q38" i="1"/>
  <c r="H39" i="1"/>
  <c r="P57" i="1"/>
  <c r="P36" i="1" s="1"/>
  <c r="F35" i="1"/>
  <c r="V51" i="1"/>
  <c r="Z51" i="1"/>
  <c r="I93" i="1"/>
  <c r="I74" i="1" s="1"/>
  <c r="G49" i="1"/>
  <c r="H112" i="1"/>
  <c r="Q133" i="1"/>
  <c r="Q134" i="1"/>
  <c r="Z143" i="1"/>
  <c r="E49" i="1"/>
  <c r="E28" i="1" s="1"/>
  <c r="J49" i="1"/>
  <c r="H160" i="1"/>
  <c r="R182" i="1"/>
  <c r="H191" i="1"/>
  <c r="Q215" i="1"/>
  <c r="H228" i="1"/>
  <c r="H267" i="1"/>
  <c r="S285" i="1"/>
  <c r="L293" i="1"/>
  <c r="C299" i="1"/>
  <c r="I303" i="1"/>
  <c r="H312" i="1"/>
  <c r="D313" i="1"/>
  <c r="D288" i="1" s="1"/>
  <c r="C344" i="1"/>
  <c r="H344" i="1"/>
  <c r="H353" i="1"/>
  <c r="N362" i="1"/>
  <c r="P361" i="1"/>
  <c r="C373" i="1"/>
  <c r="I419" i="1"/>
  <c r="C420" i="1"/>
  <c r="K420" i="1"/>
  <c r="K419" i="1" s="1"/>
  <c r="H436" i="1"/>
  <c r="Q469" i="1"/>
  <c r="G416" i="1"/>
  <c r="G395" i="1" s="1"/>
  <c r="L416" i="1"/>
  <c r="L395" i="1" s="1"/>
  <c r="P416" i="1"/>
  <c r="J418" i="1"/>
  <c r="J397" i="1" s="1"/>
  <c r="N418" i="1"/>
  <c r="N397" i="1" s="1"/>
  <c r="Q485" i="1"/>
  <c r="U493" i="1"/>
  <c r="U492" i="1" s="1"/>
  <c r="U474" i="1" s="1"/>
  <c r="O408" i="1"/>
  <c r="O387" i="1" s="1"/>
  <c r="C499" i="1"/>
  <c r="N414" i="1"/>
  <c r="S493" i="1"/>
  <c r="S492" i="1" s="1"/>
  <c r="L505" i="1"/>
  <c r="Q514" i="1"/>
  <c r="Y505" i="1"/>
  <c r="C532" i="1"/>
  <c r="C557" i="1"/>
  <c r="H557" i="1"/>
  <c r="Q556" i="1"/>
  <c r="H574" i="1"/>
  <c r="M602" i="1"/>
  <c r="C615" i="1"/>
  <c r="F647" i="1"/>
  <c r="C658" i="1"/>
  <c r="P655" i="1"/>
  <c r="H669" i="1"/>
  <c r="D711" i="1"/>
  <c r="D710" i="1" s="1"/>
  <c r="T685" i="1"/>
  <c r="C727" i="1"/>
  <c r="Z47" i="1"/>
  <c r="C101" i="1"/>
  <c r="K35" i="1"/>
  <c r="O35" i="1"/>
  <c r="O107" i="1"/>
  <c r="C108" i="1"/>
  <c r="L49" i="1"/>
  <c r="P49" i="1"/>
  <c r="U49" i="1"/>
  <c r="Y49" i="1"/>
  <c r="E93" i="1"/>
  <c r="J107" i="1"/>
  <c r="J93" i="1" s="1"/>
  <c r="J74" i="1" s="1"/>
  <c r="J48" i="1" s="1"/>
  <c r="T120" i="1"/>
  <c r="T119" i="1" s="1"/>
  <c r="C127" i="1"/>
  <c r="Q127" i="1"/>
  <c r="E136" i="1"/>
  <c r="C136" i="1" s="1"/>
  <c r="H137" i="1"/>
  <c r="G140" i="1"/>
  <c r="G45" i="1" s="1"/>
  <c r="G21" i="1" s="1"/>
  <c r="P156" i="1"/>
  <c r="P155" i="1" s="1"/>
  <c r="H169" i="1"/>
  <c r="C221" i="1"/>
  <c r="R231" i="1"/>
  <c r="R230" i="1" s="1"/>
  <c r="D242" i="1"/>
  <c r="D241" i="1" s="1"/>
  <c r="F260" i="1"/>
  <c r="F259" i="1" s="1"/>
  <c r="K260" i="1"/>
  <c r="K259" i="1" s="1"/>
  <c r="O260" i="1"/>
  <c r="O259" i="1" s="1"/>
  <c r="T260" i="1"/>
  <c r="T259" i="1" s="1"/>
  <c r="I273" i="1"/>
  <c r="I272" i="1" s="1"/>
  <c r="Q283" i="1"/>
  <c r="C311" i="1"/>
  <c r="H283" i="1"/>
  <c r="R321" i="1"/>
  <c r="C322" i="1"/>
  <c r="L310" i="1"/>
  <c r="C363" i="1"/>
  <c r="H363" i="1"/>
  <c r="U287" i="1"/>
  <c r="Y287" i="1"/>
  <c r="C365" i="1"/>
  <c r="H364" i="1"/>
  <c r="V362" i="1"/>
  <c r="Z362" i="1"/>
  <c r="C368" i="1"/>
  <c r="Q368" i="1"/>
  <c r="R373" i="1"/>
  <c r="C374" i="1"/>
  <c r="U361" i="1"/>
  <c r="C380" i="1"/>
  <c r="T31" i="1"/>
  <c r="R432" i="1"/>
  <c r="H440" i="1"/>
  <c r="O8" i="1"/>
  <c r="C446" i="1"/>
  <c r="H447" i="1"/>
  <c r="Q447" i="1"/>
  <c r="Q452" i="1"/>
  <c r="C454" i="1"/>
  <c r="V438" i="1"/>
  <c r="H476" i="1"/>
  <c r="Q479" i="1"/>
  <c r="H482" i="1"/>
  <c r="Q483" i="1"/>
  <c r="J417" i="1"/>
  <c r="N417" i="1"/>
  <c r="N396" i="1" s="1"/>
  <c r="C490" i="1"/>
  <c r="I493" i="1"/>
  <c r="I492" i="1" s="1"/>
  <c r="Y493" i="1"/>
  <c r="Y492" i="1" s="1"/>
  <c r="Y474" i="1" s="1"/>
  <c r="L493" i="1"/>
  <c r="H508" i="1"/>
  <c r="K504" i="1"/>
  <c r="O505" i="1"/>
  <c r="C519" i="1"/>
  <c r="C525" i="1"/>
  <c r="J528" i="1"/>
  <c r="N528" i="1"/>
  <c r="H538" i="1"/>
  <c r="M392" i="1"/>
  <c r="Q571" i="1"/>
  <c r="H580" i="1"/>
  <c r="Q580" i="1"/>
  <c r="G549" i="1"/>
  <c r="L549" i="1"/>
  <c r="P549" i="1"/>
  <c r="G552" i="1"/>
  <c r="L552" i="1"/>
  <c r="L397" i="1" s="1"/>
  <c r="L31" i="1" s="1"/>
  <c r="P552" i="1"/>
  <c r="P397" i="1" s="1"/>
  <c r="P31" i="1" s="1"/>
  <c r="U552" i="1"/>
  <c r="Y552" i="1"/>
  <c r="Y397" i="1" s="1"/>
  <c r="O606" i="1"/>
  <c r="H645" i="1"/>
  <c r="J647" i="1"/>
  <c r="U648" i="1"/>
  <c r="Q700" i="1"/>
  <c r="G679" i="1"/>
  <c r="X686" i="1"/>
  <c r="G687" i="1"/>
  <c r="K724" i="1"/>
  <c r="K715" i="1" s="1"/>
  <c r="M724" i="1"/>
  <c r="V728" i="1"/>
  <c r="V719" i="1" s="1"/>
  <c r="I750" i="1"/>
  <c r="D754" i="1"/>
  <c r="R767" i="1"/>
  <c r="R766" i="1" s="1"/>
  <c r="G293" i="1"/>
  <c r="G292" i="1" s="1"/>
  <c r="G284" i="1"/>
  <c r="Q316" i="1"/>
  <c r="R315" i="1"/>
  <c r="V310" i="1"/>
  <c r="V315" i="1"/>
  <c r="R390" i="1"/>
  <c r="M460" i="1"/>
  <c r="M459" i="1" s="1"/>
  <c r="M438" i="1" s="1"/>
  <c r="M444" i="1"/>
  <c r="M410" i="1" s="1"/>
  <c r="M389" i="1" s="1"/>
  <c r="S605" i="1"/>
  <c r="S598" i="1" s="1"/>
  <c r="S599" i="1"/>
  <c r="H12" i="1"/>
  <c r="H22" i="1"/>
  <c r="F155" i="1"/>
  <c r="F138" i="1" s="1"/>
  <c r="F43" i="1" s="1"/>
  <c r="F19" i="1" s="1"/>
  <c r="F139" i="1"/>
  <c r="F44" i="1" s="1"/>
  <c r="F20" i="1" s="1"/>
  <c r="R284" i="1"/>
  <c r="R293" i="1"/>
  <c r="P394" i="1"/>
  <c r="P28" i="1" s="1"/>
  <c r="Z23" i="1"/>
  <c r="Z647" i="1"/>
  <c r="Z644" i="1" s="1"/>
  <c r="Z642" i="1" s="1"/>
  <c r="Z641" i="1" s="1"/>
  <c r="N29" i="1"/>
  <c r="Y96" i="1"/>
  <c r="Y105" i="1"/>
  <c r="Y89" i="1" s="1"/>
  <c r="Y70" i="1" s="1"/>
  <c r="W105" i="1"/>
  <c r="W114" i="1"/>
  <c r="W104" i="1" s="1"/>
  <c r="Q188" i="1"/>
  <c r="S187" i="1"/>
  <c r="Q187" i="1" s="1"/>
  <c r="H263" i="1"/>
  <c r="I260" i="1"/>
  <c r="Q263" i="1"/>
  <c r="R260" i="1"/>
  <c r="R259" i="1" s="1"/>
  <c r="Y309" i="1"/>
  <c r="H349" i="1"/>
  <c r="I139" i="1"/>
  <c r="I44" i="1" s="1"/>
  <c r="I20" i="1" s="1"/>
  <c r="I155" i="1"/>
  <c r="E459" i="1"/>
  <c r="E439" i="1"/>
  <c r="J589" i="1"/>
  <c r="J577" i="1" s="1"/>
  <c r="J578" i="1"/>
  <c r="C52" i="1"/>
  <c r="U104" i="1"/>
  <c r="H110" i="1"/>
  <c r="Z41" i="1"/>
  <c r="W120" i="1"/>
  <c r="W119" i="1" s="1"/>
  <c r="W17" i="1"/>
  <c r="T18" i="1"/>
  <c r="S49" i="1"/>
  <c r="W49" i="1"/>
  <c r="P51" i="1"/>
  <c r="P30" i="1" s="1"/>
  <c r="H206" i="1"/>
  <c r="C241" i="1"/>
  <c r="Q250" i="1"/>
  <c r="Q251" i="1"/>
  <c r="H289" i="1"/>
  <c r="Q321" i="1"/>
  <c r="H324" i="1"/>
  <c r="T309" i="1"/>
  <c r="H343" i="1"/>
  <c r="K8" i="1"/>
  <c r="J15" i="1"/>
  <c r="H412" i="1"/>
  <c r="X8" i="1"/>
  <c r="O414" i="1"/>
  <c r="G394" i="1"/>
  <c r="G28" i="1" s="1"/>
  <c r="W417" i="1"/>
  <c r="W396" i="1" s="1"/>
  <c r="W30" i="1" s="1"/>
  <c r="W418" i="1"/>
  <c r="W397" i="1" s="1"/>
  <c r="W31" i="1" s="1"/>
  <c r="I505" i="1"/>
  <c r="U504" i="1"/>
  <c r="K413" i="1"/>
  <c r="K392" i="1" s="1"/>
  <c r="O413" i="1"/>
  <c r="O392" i="1" s="1"/>
  <c r="H563" i="1"/>
  <c r="Q563" i="1"/>
  <c r="C546" i="1"/>
  <c r="Z392" i="1"/>
  <c r="C550" i="1"/>
  <c r="S397" i="1"/>
  <c r="I24" i="1"/>
  <c r="H649" i="1"/>
  <c r="M24" i="1"/>
  <c r="M648" i="1"/>
  <c r="Q649" i="1"/>
  <c r="R648" i="1"/>
  <c r="R23" i="1" s="1"/>
  <c r="O655" i="1"/>
  <c r="Z24" i="1"/>
  <c r="Z37" i="1"/>
  <c r="Z11" i="1" s="1"/>
  <c r="H38" i="1"/>
  <c r="Z28" i="1"/>
  <c r="I52" i="1"/>
  <c r="H52" i="1" s="1"/>
  <c r="R52" i="1"/>
  <c r="V54" i="1"/>
  <c r="V53" i="1" s="1"/>
  <c r="N54" i="1"/>
  <c r="J61" i="1"/>
  <c r="J54" i="1" s="1"/>
  <c r="J53" i="1" s="1"/>
  <c r="R61" i="1"/>
  <c r="Q71" i="1"/>
  <c r="C76" i="1"/>
  <c r="I85" i="1"/>
  <c r="C86" i="1"/>
  <c r="G34" i="1"/>
  <c r="G8" i="1" s="1"/>
  <c r="P34" i="1"/>
  <c r="Q92" i="1"/>
  <c r="Z26" i="1"/>
  <c r="E35" i="1"/>
  <c r="E9" i="1" s="1"/>
  <c r="K107" i="1"/>
  <c r="Y107" i="1"/>
  <c r="Y93" i="1" s="1"/>
  <c r="Y74" i="1" s="1"/>
  <c r="I109" i="1"/>
  <c r="O109" i="1"/>
  <c r="O104" i="1" s="1"/>
  <c r="Y109" i="1"/>
  <c r="Y104" i="1" s="1"/>
  <c r="Y120" i="1"/>
  <c r="Y119" i="1" s="1"/>
  <c r="K120" i="1"/>
  <c r="K119" i="1" s="1"/>
  <c r="H133" i="1"/>
  <c r="C134" i="1"/>
  <c r="H134" i="1"/>
  <c r="V139" i="1"/>
  <c r="V44" i="1" s="1"/>
  <c r="V20" i="1" s="1"/>
  <c r="F140" i="1"/>
  <c r="F45" i="1" s="1"/>
  <c r="F21" i="1" s="1"/>
  <c r="F49" i="1"/>
  <c r="O49" i="1"/>
  <c r="M155" i="1"/>
  <c r="R156" i="1"/>
  <c r="X156" i="1"/>
  <c r="C157" i="1"/>
  <c r="C160" i="1"/>
  <c r="Q197" i="1"/>
  <c r="D218" i="1"/>
  <c r="H255" i="1"/>
  <c r="E260" i="1"/>
  <c r="E259" i="1" s="1"/>
  <c r="G260" i="1"/>
  <c r="G259" i="1" s="1"/>
  <c r="C267" i="1"/>
  <c r="C277" i="1"/>
  <c r="S284" i="1"/>
  <c r="J285" i="1"/>
  <c r="J17" i="1" s="1"/>
  <c r="R285" i="1"/>
  <c r="H290" i="1"/>
  <c r="N295" i="1"/>
  <c r="N284" i="1" s="1"/>
  <c r="Q296" i="1"/>
  <c r="H299" i="1"/>
  <c r="J288" i="1"/>
  <c r="N288" i="1"/>
  <c r="P310" i="1"/>
  <c r="C312" i="1"/>
  <c r="I313" i="1"/>
  <c r="I288" i="1" s="1"/>
  <c r="H314" i="1"/>
  <c r="I316" i="1"/>
  <c r="N310" i="1"/>
  <c r="S310" i="1"/>
  <c r="W310" i="1"/>
  <c r="H335" i="1"/>
  <c r="H337" i="1"/>
  <c r="H341" i="1"/>
  <c r="Q341" i="1"/>
  <c r="J352" i="1"/>
  <c r="J309" i="1" s="1"/>
  <c r="Q352" i="1"/>
  <c r="H359" i="1"/>
  <c r="Q359" i="1"/>
  <c r="R362" i="1"/>
  <c r="X362" i="1"/>
  <c r="N361" i="1"/>
  <c r="Z364" i="1"/>
  <c r="Z361" i="1" s="1"/>
  <c r="S361" i="1"/>
  <c r="W361" i="1"/>
  <c r="Q370" i="1"/>
  <c r="C371" i="1"/>
  <c r="O377" i="1"/>
  <c r="O376" i="1" s="1"/>
  <c r="H380" i="1"/>
  <c r="I391" i="1"/>
  <c r="I18" i="1" s="1"/>
  <c r="H402" i="1"/>
  <c r="Q402" i="1"/>
  <c r="W29" i="1"/>
  <c r="Q425" i="1"/>
  <c r="C429" i="1"/>
  <c r="C430" i="1"/>
  <c r="C406" i="1"/>
  <c r="Q441" i="1"/>
  <c r="Z386" i="1"/>
  <c r="N409" i="1"/>
  <c r="N388" i="1" s="1"/>
  <c r="N15" i="1" s="1"/>
  <c r="E444" i="1"/>
  <c r="E410" i="1" s="1"/>
  <c r="E389" i="1" s="1"/>
  <c r="M445" i="1"/>
  <c r="M411" i="1" s="1"/>
  <c r="M390" i="1" s="1"/>
  <c r="P413" i="1"/>
  <c r="P392" i="1" s="1"/>
  <c r="P26" i="1" s="1"/>
  <c r="U413" i="1"/>
  <c r="U392" i="1" s="1"/>
  <c r="Y413" i="1"/>
  <c r="Y392" i="1" s="1"/>
  <c r="H448" i="1"/>
  <c r="T417" i="1"/>
  <c r="T396" i="1" s="1"/>
  <c r="Q456" i="1"/>
  <c r="H457" i="1"/>
  <c r="Z460" i="1"/>
  <c r="Z459" i="1" s="1"/>
  <c r="Z438" i="1" s="1"/>
  <c r="I465" i="1"/>
  <c r="I460" i="1" s="1"/>
  <c r="Y460" i="1"/>
  <c r="Y459" i="1" s="1"/>
  <c r="Y438" i="1" s="1"/>
  <c r="G414" i="1"/>
  <c r="C476" i="1"/>
  <c r="Q477" i="1"/>
  <c r="Q482" i="1"/>
  <c r="C483" i="1"/>
  <c r="H483" i="1"/>
  <c r="C484" i="1"/>
  <c r="F418" i="1"/>
  <c r="F397" i="1" s="1"/>
  <c r="K418" i="1"/>
  <c r="K397" i="1" s="1"/>
  <c r="K31" i="1" s="1"/>
  <c r="C487" i="1"/>
  <c r="F474" i="1"/>
  <c r="S475" i="1"/>
  <c r="E493" i="1"/>
  <c r="E492" i="1" s="1"/>
  <c r="P474" i="1"/>
  <c r="W493" i="1"/>
  <c r="C478" i="1"/>
  <c r="W504" i="1"/>
  <c r="Y513" i="1"/>
  <c r="Q513" i="1" s="1"/>
  <c r="E504" i="1"/>
  <c r="H518" i="1"/>
  <c r="H519" i="1"/>
  <c r="H525" i="1"/>
  <c r="E528" i="1"/>
  <c r="K533" i="1"/>
  <c r="G528" i="1"/>
  <c r="R547" i="1"/>
  <c r="Q547" i="1" s="1"/>
  <c r="I551" i="1"/>
  <c r="H551" i="1" s="1"/>
  <c r="H552" i="1"/>
  <c r="Q554" i="1"/>
  <c r="I556" i="1"/>
  <c r="H556" i="1" s="1"/>
  <c r="W581" i="1"/>
  <c r="U549" i="1"/>
  <c r="U394" i="1" s="1"/>
  <c r="Y549" i="1"/>
  <c r="Y394" i="1" s="1"/>
  <c r="Q587" i="1"/>
  <c r="U578" i="1"/>
  <c r="Z589" i="1"/>
  <c r="Z577" i="1" s="1"/>
  <c r="R546" i="1"/>
  <c r="R386" i="1" s="1"/>
  <c r="H601" i="1"/>
  <c r="N547" i="1"/>
  <c r="G548" i="1"/>
  <c r="U599" i="1"/>
  <c r="O548" i="1"/>
  <c r="M598" i="1"/>
  <c r="I648" i="1"/>
  <c r="I23" i="1" s="1"/>
  <c r="E24" i="1"/>
  <c r="E648" i="1"/>
  <c r="K663" i="1"/>
  <c r="K659" i="1"/>
  <c r="T663" i="1"/>
  <c r="T662" i="1" s="1"/>
  <c r="T659" i="1"/>
  <c r="X663" i="1"/>
  <c r="X656" i="1" s="1"/>
  <c r="X659" i="1"/>
  <c r="L691" i="1"/>
  <c r="L690" i="1" s="1"/>
  <c r="L680" i="1"/>
  <c r="K692" i="1"/>
  <c r="K680" i="1" s="1"/>
  <c r="H693" i="1"/>
  <c r="M680" i="1"/>
  <c r="M760" i="1"/>
  <c r="M759" i="1" s="1"/>
  <c r="V24" i="1"/>
  <c r="Q25" i="1"/>
  <c r="V37" i="1"/>
  <c r="V11" i="1" s="1"/>
  <c r="P15" i="1"/>
  <c r="E41" i="1"/>
  <c r="E17" i="1" s="1"/>
  <c r="H42" i="1"/>
  <c r="N18" i="1"/>
  <c r="Z18" i="1"/>
  <c r="E45" i="1"/>
  <c r="T34" i="1"/>
  <c r="T8" i="1" s="1"/>
  <c r="P35" i="1"/>
  <c r="H82" i="1"/>
  <c r="C90" i="1"/>
  <c r="H90" i="1"/>
  <c r="M8" i="1"/>
  <c r="Q90" i="1"/>
  <c r="U8" i="1"/>
  <c r="T35" i="1"/>
  <c r="S47" i="1"/>
  <c r="E97" i="1"/>
  <c r="G105" i="1"/>
  <c r="E110" i="1"/>
  <c r="E109" i="1" s="1"/>
  <c r="U105" i="1"/>
  <c r="K104" i="1"/>
  <c r="I123" i="1"/>
  <c r="G41" i="1"/>
  <c r="G17" i="1" s="1"/>
  <c r="P139" i="1"/>
  <c r="P44" i="1" s="1"/>
  <c r="P20" i="1" s="1"/>
  <c r="C142" i="1"/>
  <c r="H142" i="1"/>
  <c r="M47" i="1"/>
  <c r="M26" i="1" s="1"/>
  <c r="U47" i="1"/>
  <c r="Y47" i="1"/>
  <c r="J143" i="1"/>
  <c r="Q145" i="1"/>
  <c r="N19" i="1"/>
  <c r="T156" i="1"/>
  <c r="H177" i="1"/>
  <c r="C178" i="1"/>
  <c r="H178" i="1"/>
  <c r="J188" i="1"/>
  <c r="J187" i="1" s="1"/>
  <c r="C199" i="1"/>
  <c r="C203" i="1"/>
  <c r="E206" i="1"/>
  <c r="E205" i="1" s="1"/>
  <c r="Q206" i="1"/>
  <c r="H215" i="1"/>
  <c r="Q221" i="1"/>
  <c r="I224" i="1"/>
  <c r="H251" i="1"/>
  <c r="K284" i="1"/>
  <c r="X285" i="1"/>
  <c r="Q286" i="1"/>
  <c r="Q312" i="1"/>
  <c r="D316" i="1"/>
  <c r="P309" i="1"/>
  <c r="P281" i="1" s="1"/>
  <c r="K309" i="1"/>
  <c r="K281" i="1" s="1"/>
  <c r="O309" i="1"/>
  <c r="E324" i="1"/>
  <c r="Q324" i="1"/>
  <c r="C327" i="1"/>
  <c r="C328" i="1"/>
  <c r="H331" i="1"/>
  <c r="R310" i="1"/>
  <c r="R313" i="1"/>
  <c r="V313" i="1"/>
  <c r="Z313" i="1"/>
  <c r="H347" i="1"/>
  <c r="Q346" i="1"/>
  <c r="D362" i="1"/>
  <c r="T362" i="1"/>
  <c r="K287" i="1"/>
  <c r="O287" i="1"/>
  <c r="S287" i="1"/>
  <c r="W287" i="1"/>
  <c r="W26" i="1" s="1"/>
  <c r="D364" i="1"/>
  <c r="D361" i="1" s="1"/>
  <c r="J361" i="1"/>
  <c r="V364" i="1"/>
  <c r="O361" i="1"/>
  <c r="C367" i="1"/>
  <c r="M361" i="1"/>
  <c r="Y361" i="1"/>
  <c r="H371" i="1"/>
  <c r="F15" i="1"/>
  <c r="V392" i="1"/>
  <c r="V26" i="1" s="1"/>
  <c r="S417" i="1"/>
  <c r="S396" i="1" s="1"/>
  <c r="S30" i="1" s="1"/>
  <c r="D419" i="1"/>
  <c r="C436" i="1"/>
  <c r="V439" i="1"/>
  <c r="Z445" i="1"/>
  <c r="Z411" i="1" s="1"/>
  <c r="Z390" i="1" s="1"/>
  <c r="E413" i="1"/>
  <c r="E392" i="1" s="1"/>
  <c r="S448" i="1"/>
  <c r="H449" i="1"/>
  <c r="S415" i="1"/>
  <c r="W415" i="1"/>
  <c r="I396" i="1"/>
  <c r="M396" i="1"/>
  <c r="M30" i="1" s="1"/>
  <c r="Y396" i="1"/>
  <c r="Y30" i="1" s="1"/>
  <c r="H452" i="1"/>
  <c r="M397" i="1"/>
  <c r="M31" i="1" s="1"/>
  <c r="C457" i="1"/>
  <c r="F460" i="1"/>
  <c r="S460" i="1"/>
  <c r="S459" i="1" s="1"/>
  <c r="S438" i="1" s="1"/>
  <c r="H469" i="1"/>
  <c r="U414" i="1"/>
  <c r="Q476" i="1"/>
  <c r="Z406" i="1"/>
  <c r="Z385" i="1" s="1"/>
  <c r="Z8" i="1" s="1"/>
  <c r="C477" i="1"/>
  <c r="M408" i="1"/>
  <c r="M387" i="1" s="1"/>
  <c r="M10" i="1" s="1"/>
  <c r="H480" i="1"/>
  <c r="N413" i="1"/>
  <c r="S413" i="1"/>
  <c r="S392" i="1" s="1"/>
  <c r="C482" i="1"/>
  <c r="L415" i="1"/>
  <c r="L394" i="1" s="1"/>
  <c r="L28" i="1" s="1"/>
  <c r="E416" i="1"/>
  <c r="E395" i="1" s="1"/>
  <c r="E29" i="1" s="1"/>
  <c r="G418" i="1"/>
  <c r="G397" i="1" s="1"/>
  <c r="G31" i="1" s="1"/>
  <c r="I486" i="1"/>
  <c r="H486" i="1" s="1"/>
  <c r="F475" i="1"/>
  <c r="O475" i="1"/>
  <c r="Y414" i="1"/>
  <c r="Y393" i="1" s="1"/>
  <c r="C508" i="1"/>
  <c r="L417" i="1"/>
  <c r="H531" i="1"/>
  <c r="O533" i="1"/>
  <c r="O528" i="1" s="1"/>
  <c r="H534" i="1"/>
  <c r="M528" i="1"/>
  <c r="Q534" i="1"/>
  <c r="V528" i="1"/>
  <c r="I537" i="1"/>
  <c r="H537" i="1" s="1"/>
  <c r="Q541" i="1"/>
  <c r="I547" i="1"/>
  <c r="I392" i="1" s="1"/>
  <c r="C551" i="1"/>
  <c r="D556" i="1"/>
  <c r="H571" i="1"/>
  <c r="Q579" i="1"/>
  <c r="E581" i="1"/>
  <c r="J581" i="1"/>
  <c r="S581" i="1"/>
  <c r="S548" i="1" s="1"/>
  <c r="Q583" i="1"/>
  <c r="M586" i="1"/>
  <c r="M577" i="1" s="1"/>
  <c r="E578" i="1"/>
  <c r="C600" i="1"/>
  <c r="N546" i="1"/>
  <c r="N386" i="1" s="1"/>
  <c r="N9" i="1" s="1"/>
  <c r="W602" i="1"/>
  <c r="W548" i="1" s="1"/>
  <c r="J549" i="1"/>
  <c r="J394" i="1" s="1"/>
  <c r="S549" i="1"/>
  <c r="S394" i="1" s="1"/>
  <c r="W549" i="1"/>
  <c r="Q604" i="1"/>
  <c r="Y598" i="1"/>
  <c r="P598" i="1"/>
  <c r="D602" i="1"/>
  <c r="P602" i="1"/>
  <c r="Q651" i="1"/>
  <c r="S642" i="1"/>
  <c r="S641" i="1" s="1"/>
  <c r="G662" i="1"/>
  <c r="G655" i="1" s="1"/>
  <c r="W656" i="1"/>
  <c r="W662" i="1"/>
  <c r="W655" i="1" s="1"/>
  <c r="I668" i="1"/>
  <c r="H668" i="1" s="1"/>
  <c r="Y691" i="1"/>
  <c r="G692" i="1"/>
  <c r="G691" i="1" s="1"/>
  <c r="G681" i="1"/>
  <c r="G13" i="1" s="1"/>
  <c r="R12" i="1"/>
  <c r="R24" i="1"/>
  <c r="O36" i="1"/>
  <c r="O10" i="1" s="1"/>
  <c r="F37" i="1"/>
  <c r="F11" i="1" s="1"/>
  <c r="C11" i="1" s="1"/>
  <c r="M37" i="1"/>
  <c r="M11" i="1" s="1"/>
  <c r="H50" i="1"/>
  <c r="V29" i="1"/>
  <c r="Z29" i="1"/>
  <c r="D57" i="1"/>
  <c r="D36" i="1" s="1"/>
  <c r="C36" i="1" s="1"/>
  <c r="T57" i="1"/>
  <c r="T36" i="1" s="1"/>
  <c r="C58" i="1"/>
  <c r="Y41" i="1"/>
  <c r="Y17" i="1" s="1"/>
  <c r="H65" i="1"/>
  <c r="E74" i="1"/>
  <c r="F47" i="1"/>
  <c r="C47" i="1" s="1"/>
  <c r="K47" i="1"/>
  <c r="O47" i="1"/>
  <c r="M28" i="1"/>
  <c r="K30" i="1"/>
  <c r="O30" i="1"/>
  <c r="X30" i="1"/>
  <c r="I96" i="1"/>
  <c r="H101" i="1"/>
  <c r="I105" i="1"/>
  <c r="I89" i="1" s="1"/>
  <c r="I70" i="1" s="1"/>
  <c r="L35" i="1"/>
  <c r="P107" i="1"/>
  <c r="P93" i="1" s="1"/>
  <c r="S104" i="1"/>
  <c r="L107" i="1"/>
  <c r="L93" i="1" s="1"/>
  <c r="Z107" i="1"/>
  <c r="Z93" i="1" s="1"/>
  <c r="Z74" i="1" s="1"/>
  <c r="Z48" i="1" s="1"/>
  <c r="U120" i="1"/>
  <c r="U119" i="1" s="1"/>
  <c r="I140" i="1"/>
  <c r="I45" i="1" s="1"/>
  <c r="I21" i="1" s="1"/>
  <c r="E47" i="1"/>
  <c r="Q144" i="1"/>
  <c r="H145" i="1"/>
  <c r="C147" i="1"/>
  <c r="I205" i="1"/>
  <c r="H209" i="1"/>
  <c r="Q212" i="1"/>
  <c r="C228" i="1"/>
  <c r="Q238" i="1"/>
  <c r="H273" i="1"/>
  <c r="L284" i="1"/>
  <c r="X284" i="1"/>
  <c r="T285" i="1"/>
  <c r="Z285" i="1"/>
  <c r="C286" i="1"/>
  <c r="D289" i="1"/>
  <c r="C289" i="1" s="1"/>
  <c r="F310" i="1"/>
  <c r="G310" i="1"/>
  <c r="D321" i="1"/>
  <c r="C321" i="1" s="1"/>
  <c r="H325" i="1"/>
  <c r="R327" i="1"/>
  <c r="Q327" i="1" s="1"/>
  <c r="I330" i="1"/>
  <c r="H330" i="1" s="1"/>
  <c r="L333" i="1"/>
  <c r="L309" i="1" s="1"/>
  <c r="Z334" i="1"/>
  <c r="Z333" i="1" s="1"/>
  <c r="Z309" i="1" s="1"/>
  <c r="F313" i="1"/>
  <c r="F288" i="1" s="1"/>
  <c r="Q353" i="1"/>
  <c r="D355" i="1"/>
  <c r="C355" i="1" s="1"/>
  <c r="F362" i="1"/>
  <c r="G287" i="1"/>
  <c r="G26" i="1" s="1"/>
  <c r="G361" i="1"/>
  <c r="L361" i="1"/>
  <c r="H370" i="1"/>
  <c r="C391" i="1"/>
  <c r="U397" i="1"/>
  <c r="Q424" i="1"/>
  <c r="H433" i="1"/>
  <c r="H435" i="1"/>
  <c r="Q440" i="1"/>
  <c r="G407" i="1"/>
  <c r="K408" i="1"/>
  <c r="K387" i="1" s="1"/>
  <c r="D445" i="1"/>
  <c r="D411" i="1" s="1"/>
  <c r="D390" i="1" s="1"/>
  <c r="V445" i="1"/>
  <c r="V411" i="1" s="1"/>
  <c r="V390" i="1" s="1"/>
  <c r="Q446" i="1"/>
  <c r="C448" i="1"/>
  <c r="F415" i="1"/>
  <c r="F394" i="1" s="1"/>
  <c r="K394" i="1"/>
  <c r="O394" i="1"/>
  <c r="T394" i="1"/>
  <c r="X394" i="1"/>
  <c r="X28" i="1" s="1"/>
  <c r="H450" i="1"/>
  <c r="Q450" i="1"/>
  <c r="U395" i="1"/>
  <c r="U29" i="1" s="1"/>
  <c r="Y395" i="1"/>
  <c r="Y29" i="1" s="1"/>
  <c r="E417" i="1"/>
  <c r="E396" i="1" s="1"/>
  <c r="E30" i="1" s="1"/>
  <c r="C452" i="1"/>
  <c r="H456" i="1"/>
  <c r="D465" i="1"/>
  <c r="D444" i="1" s="1"/>
  <c r="F407" i="1"/>
  <c r="F386" i="1" s="1"/>
  <c r="X478" i="1"/>
  <c r="Q478" i="1" s="1"/>
  <c r="C479" i="1"/>
  <c r="H479" i="1"/>
  <c r="V417" i="1"/>
  <c r="V396" i="1" s="1"/>
  <c r="V30" i="1" s="1"/>
  <c r="Z417" i="1"/>
  <c r="Z396" i="1" s="1"/>
  <c r="Z30" i="1" s="1"/>
  <c r="K493" i="1"/>
  <c r="K492" i="1" s="1"/>
  <c r="T493" i="1"/>
  <c r="Q499" i="1"/>
  <c r="M505" i="1"/>
  <c r="C506" i="1"/>
  <c r="Q507" i="1"/>
  <c r="Q508" i="1"/>
  <c r="D509" i="1"/>
  <c r="H523" i="1"/>
  <c r="H530" i="1"/>
  <c r="Q530" i="1"/>
  <c r="Q531" i="1"/>
  <c r="Z528" i="1"/>
  <c r="K528" i="1"/>
  <c r="W528" i="1"/>
  <c r="C538" i="1"/>
  <c r="H542" i="1"/>
  <c r="C549" i="1"/>
  <c r="V394" i="1"/>
  <c r="C552" i="1"/>
  <c r="D560" i="1"/>
  <c r="C560" i="1" s="1"/>
  <c r="H564" i="1"/>
  <c r="Q568" i="1"/>
  <c r="I573" i="1"/>
  <c r="H573" i="1" s="1"/>
  <c r="C574" i="1"/>
  <c r="F578" i="1"/>
  <c r="G546" i="1"/>
  <c r="G386" i="1" s="1"/>
  <c r="G9" i="1" s="1"/>
  <c r="T386" i="1"/>
  <c r="D547" i="1"/>
  <c r="C547" i="1" s="1"/>
  <c r="N394" i="1"/>
  <c r="O395" i="1"/>
  <c r="C584" i="1"/>
  <c r="Q552" i="1"/>
  <c r="F577" i="1"/>
  <c r="H593" i="1"/>
  <c r="O546" i="1"/>
  <c r="C603" i="1"/>
  <c r="C625" i="1"/>
  <c r="H631" i="1"/>
  <c r="Q636" i="1"/>
  <c r="U680" i="1"/>
  <c r="U10" i="1" s="1"/>
  <c r="Q720" i="1"/>
  <c r="L725" i="1"/>
  <c r="L716" i="1" s="1"/>
  <c r="L733" i="1"/>
  <c r="L724" i="1" s="1"/>
  <c r="L715" i="1" s="1"/>
  <c r="O687" i="1"/>
  <c r="U724" i="1"/>
  <c r="U715" i="1" s="1"/>
  <c r="U725" i="1"/>
  <c r="U716" i="1" s="1"/>
  <c r="Y724" i="1"/>
  <c r="Y715" i="1" s="1"/>
  <c r="Q766" i="1"/>
  <c r="W598" i="1"/>
  <c r="Q618" i="1"/>
  <c r="C623" i="1"/>
  <c r="H623" i="1"/>
  <c r="I630" i="1"/>
  <c r="Q637" i="1"/>
  <c r="C638" i="1"/>
  <c r="H638" i="1"/>
  <c r="C645" i="1"/>
  <c r="F644" i="1"/>
  <c r="F642" i="1" s="1"/>
  <c r="F641" i="1" s="1"/>
  <c r="H661" i="1"/>
  <c r="Q661" i="1"/>
  <c r="R691" i="1"/>
  <c r="Z685" i="1"/>
  <c r="O701" i="1"/>
  <c r="O685" i="1" s="1"/>
  <c r="F686" i="1"/>
  <c r="K686" i="1"/>
  <c r="O686" i="1"/>
  <c r="O699" i="1"/>
  <c r="C710" i="1"/>
  <c r="T711" i="1"/>
  <c r="T710" i="1" s="1"/>
  <c r="D718" i="1"/>
  <c r="H720" i="1"/>
  <c r="P725" i="1"/>
  <c r="P716" i="1" s="1"/>
  <c r="L728" i="1"/>
  <c r="L719" i="1" s="1"/>
  <c r="L685" i="1" s="1"/>
  <c r="C729" i="1"/>
  <c r="C721" i="1"/>
  <c r="H730" i="1"/>
  <c r="S724" i="1"/>
  <c r="S715" i="1" s="1"/>
  <c r="M715" i="1"/>
  <c r="Q737" i="1"/>
  <c r="H622" i="1"/>
  <c r="Q626" i="1"/>
  <c r="J644" i="1"/>
  <c r="J642" i="1" s="1"/>
  <c r="J641" i="1" s="1"/>
  <c r="T644" i="1"/>
  <c r="T642" i="1" s="1"/>
  <c r="T641" i="1" s="1"/>
  <c r="C651" i="1"/>
  <c r="H651" i="1"/>
  <c r="Q660" i="1"/>
  <c r="Q666" i="1"/>
  <c r="H675" i="1"/>
  <c r="Q675" i="1"/>
  <c r="P679" i="1"/>
  <c r="Y686" i="1"/>
  <c r="H703" i="1"/>
  <c r="Q703" i="1"/>
  <c r="P698" i="1"/>
  <c r="W679" i="1"/>
  <c r="V686" i="1"/>
  <c r="Y728" i="1"/>
  <c r="Y719" i="1" s="1"/>
  <c r="H732" i="1"/>
  <c r="E716" i="1"/>
  <c r="H742" i="1"/>
  <c r="R750" i="1"/>
  <c r="Q750" i="1" s="1"/>
  <c r="C754" i="1"/>
  <c r="C617" i="1"/>
  <c r="H636" i="1"/>
  <c r="L644" i="1"/>
  <c r="L642" i="1" s="1"/>
  <c r="L641" i="1" s="1"/>
  <c r="Q657" i="1"/>
  <c r="Q658" i="1"/>
  <c r="C660" i="1"/>
  <c r="N655" i="1"/>
  <c r="C666" i="1"/>
  <c r="C669" i="1"/>
  <c r="I674" i="1"/>
  <c r="I681" i="1"/>
  <c r="I13" i="1" s="1"/>
  <c r="H682" i="1"/>
  <c r="Q683" i="1"/>
  <c r="C686" i="1"/>
  <c r="W691" i="1"/>
  <c r="H700" i="1"/>
  <c r="Q702" i="1"/>
  <c r="T698" i="1"/>
  <c r="C717" i="1"/>
  <c r="C722" i="1"/>
  <c r="K725" i="1"/>
  <c r="Y725" i="1"/>
  <c r="Y716" i="1" s="1"/>
  <c r="S679" i="1"/>
  <c r="Q731" i="1"/>
  <c r="G734" i="1"/>
  <c r="O715" i="1"/>
  <c r="I762" i="1"/>
  <c r="C763" i="1"/>
  <c r="Y135" i="1"/>
  <c r="Y149" i="1"/>
  <c r="Q50" i="1"/>
  <c r="I36" i="1"/>
  <c r="I54" i="1"/>
  <c r="H57" i="1"/>
  <c r="Y36" i="1"/>
  <c r="Y10" i="1" s="1"/>
  <c r="N53" i="1"/>
  <c r="W54" i="1"/>
  <c r="W36" i="1"/>
  <c r="H62" i="1"/>
  <c r="I41" i="1"/>
  <c r="M61" i="1"/>
  <c r="M41" i="1"/>
  <c r="M17" i="1" s="1"/>
  <c r="U54" i="1"/>
  <c r="O77" i="1"/>
  <c r="Q82" i="1"/>
  <c r="R78" i="1"/>
  <c r="V78" i="1"/>
  <c r="U96" i="1"/>
  <c r="U88" i="1" s="1"/>
  <c r="U89" i="1"/>
  <c r="U70" i="1" s="1"/>
  <c r="Z96" i="1"/>
  <c r="S97" i="1"/>
  <c r="Q97" i="1" s="1"/>
  <c r="Q101" i="1"/>
  <c r="W97" i="1"/>
  <c r="O120" i="1"/>
  <c r="O119" i="1" s="1"/>
  <c r="Q124" i="1"/>
  <c r="R123" i="1"/>
  <c r="R41" i="1"/>
  <c r="V123" i="1"/>
  <c r="V41" i="1"/>
  <c r="V17" i="1" s="1"/>
  <c r="K136" i="1"/>
  <c r="K41" i="1" s="1"/>
  <c r="X136" i="1"/>
  <c r="X41" i="1" s="1"/>
  <c r="X17" i="1" s="1"/>
  <c r="J155" i="1"/>
  <c r="J138" i="1" s="1"/>
  <c r="J43" i="1" s="1"/>
  <c r="J19" i="1" s="1"/>
  <c r="J139" i="1"/>
  <c r="J44" i="1" s="1"/>
  <c r="P152" i="1"/>
  <c r="P138" i="1"/>
  <c r="P43" i="1" s="1"/>
  <c r="K156" i="1"/>
  <c r="H157" i="1"/>
  <c r="K140" i="1"/>
  <c r="K45" i="1" s="1"/>
  <c r="K21" i="1" s="1"/>
  <c r="O156" i="1"/>
  <c r="O140" i="1"/>
  <c r="O45" i="1" s="1"/>
  <c r="O21" i="1" s="1"/>
  <c r="R181" i="1"/>
  <c r="Q181" i="1" s="1"/>
  <c r="Q182" i="1"/>
  <c r="D193" i="1"/>
  <c r="C193" i="1" s="1"/>
  <c r="C194" i="1"/>
  <c r="C231" i="1"/>
  <c r="D230" i="1"/>
  <c r="C230" i="1" s="1"/>
  <c r="H231" i="1"/>
  <c r="I230" i="1"/>
  <c r="H230" i="1" s="1"/>
  <c r="M398" i="1"/>
  <c r="I459" i="1"/>
  <c r="W460" i="1"/>
  <c r="W459" i="1" s="1"/>
  <c r="W444" i="1"/>
  <c r="W410" i="1" s="1"/>
  <c r="W389" i="1" s="1"/>
  <c r="L475" i="1"/>
  <c r="L492" i="1"/>
  <c r="L474" i="1" s="1"/>
  <c r="G605" i="1"/>
  <c r="G598" i="1" s="1"/>
  <c r="G599" i="1"/>
  <c r="X605" i="1"/>
  <c r="X598" i="1" s="1"/>
  <c r="X599" i="1"/>
  <c r="H613" i="1"/>
  <c r="I612" i="1"/>
  <c r="H612" i="1" s="1"/>
  <c r="F656" i="1"/>
  <c r="F673" i="1"/>
  <c r="G690" i="1"/>
  <c r="X691" i="1"/>
  <c r="X680" i="1"/>
  <c r="D698" i="1"/>
  <c r="V704" i="1"/>
  <c r="V698" i="1" s="1"/>
  <c r="V699" i="1"/>
  <c r="X710" i="1"/>
  <c r="X699" i="1"/>
  <c r="H721" i="1"/>
  <c r="K687" i="1"/>
  <c r="D15" i="1"/>
  <c r="C39" i="1"/>
  <c r="U41" i="1"/>
  <c r="U17" i="1" s="1"/>
  <c r="H46" i="1"/>
  <c r="K54" i="1"/>
  <c r="K36" i="1"/>
  <c r="X37" i="1"/>
  <c r="X11" i="1" s="1"/>
  <c r="Q11" i="1" s="1"/>
  <c r="X57" i="1"/>
  <c r="Y61" i="1"/>
  <c r="E54" i="1"/>
  <c r="C71" i="1"/>
  <c r="D34" i="1"/>
  <c r="H76" i="1"/>
  <c r="Z78" i="1"/>
  <c r="Q86" i="1"/>
  <c r="R85" i="1"/>
  <c r="Q85" i="1" s="1"/>
  <c r="P8" i="1"/>
  <c r="H94" i="1"/>
  <c r="I75" i="1"/>
  <c r="T28" i="1"/>
  <c r="H51" i="1"/>
  <c r="J96" i="1"/>
  <c r="P96" i="1"/>
  <c r="K97" i="1"/>
  <c r="K93" i="1"/>
  <c r="O97" i="1"/>
  <c r="O93" i="1"/>
  <c r="O74" i="1" s="1"/>
  <c r="K49" i="1"/>
  <c r="K28" i="1" s="1"/>
  <c r="Z104" i="1"/>
  <c r="E105" i="1"/>
  <c r="L109" i="1"/>
  <c r="L104" i="1" s="1"/>
  <c r="L105" i="1"/>
  <c r="L89" i="1" s="1"/>
  <c r="Z105" i="1"/>
  <c r="Z89" i="1" s="1"/>
  <c r="H117" i="1"/>
  <c r="M114" i="1"/>
  <c r="M105" i="1"/>
  <c r="M89" i="1" s="1"/>
  <c r="M70" i="1" s="1"/>
  <c r="R107" i="1"/>
  <c r="Q117" i="1"/>
  <c r="R115" i="1"/>
  <c r="V107" i="1"/>
  <c r="V93" i="1" s="1"/>
  <c r="V74" i="1" s="1"/>
  <c r="V115" i="1"/>
  <c r="V114" i="1" s="1"/>
  <c r="Z123" i="1"/>
  <c r="N123" i="1"/>
  <c r="C137" i="1"/>
  <c r="D42" i="1"/>
  <c r="R45" i="1"/>
  <c r="C141" i="1"/>
  <c r="D46" i="1"/>
  <c r="E26" i="1"/>
  <c r="O143" i="1"/>
  <c r="Q146" i="1"/>
  <c r="E139" i="1"/>
  <c r="E44" i="1" s="1"/>
  <c r="E155" i="1"/>
  <c r="G139" i="1"/>
  <c r="G44" i="1" s="1"/>
  <c r="G20" i="1" s="1"/>
  <c r="G155" i="1"/>
  <c r="G138" i="1" s="1"/>
  <c r="G43" i="1" s="1"/>
  <c r="G19" i="1" s="1"/>
  <c r="L143" i="1"/>
  <c r="P143" i="1"/>
  <c r="X166" i="1"/>
  <c r="X165" i="1" s="1"/>
  <c r="Q165" i="1" s="1"/>
  <c r="X143" i="1"/>
  <c r="H175" i="1"/>
  <c r="Q175" i="1"/>
  <c r="R172" i="1"/>
  <c r="R143" i="1"/>
  <c r="V172" i="1"/>
  <c r="V171" i="1" s="1"/>
  <c r="V143" i="1"/>
  <c r="C182" i="1"/>
  <c r="D181" i="1"/>
  <c r="C181" i="1" s="1"/>
  <c r="I182" i="1"/>
  <c r="H185" i="1"/>
  <c r="S194" i="1"/>
  <c r="S193" i="1" s="1"/>
  <c r="S143" i="1"/>
  <c r="Q205" i="1"/>
  <c r="H241" i="1"/>
  <c r="Q287" i="1"/>
  <c r="O292" i="1"/>
  <c r="O281" i="1" s="1"/>
  <c r="V284" i="1"/>
  <c r="V293" i="1"/>
  <c r="Q302" i="1"/>
  <c r="Q358" i="1"/>
  <c r="H376" i="1"/>
  <c r="C385" i="1"/>
  <c r="N398" i="1"/>
  <c r="Q418" i="1"/>
  <c r="K460" i="1"/>
  <c r="K459" i="1" s="1"/>
  <c r="K444" i="1"/>
  <c r="K410" i="1" s="1"/>
  <c r="K389" i="1" s="1"/>
  <c r="M414" i="1"/>
  <c r="N392" i="1"/>
  <c r="N26" i="1" s="1"/>
  <c r="L396" i="1"/>
  <c r="L30" i="1" s="1"/>
  <c r="Q549" i="1"/>
  <c r="R394" i="1"/>
  <c r="H549" i="1"/>
  <c r="L605" i="1"/>
  <c r="L598" i="1" s="1"/>
  <c r="L599" i="1"/>
  <c r="F690" i="1"/>
  <c r="V690" i="1"/>
  <c r="D13" i="1"/>
  <c r="P691" i="1"/>
  <c r="P680" i="1"/>
  <c r="R690" i="1"/>
  <c r="S699" i="1"/>
  <c r="S704" i="1"/>
  <c r="S698" i="1" s="1"/>
  <c r="W699" i="1"/>
  <c r="W704" i="1"/>
  <c r="W698" i="1" s="1"/>
  <c r="Z733" i="1"/>
  <c r="Z724" i="1" s="1"/>
  <c r="Z715" i="1" s="1"/>
  <c r="Z725" i="1"/>
  <c r="Z716" i="1" s="1"/>
  <c r="C767" i="1"/>
  <c r="D766" i="1"/>
  <c r="C766" i="1" s="1"/>
  <c r="H767" i="1"/>
  <c r="I766" i="1"/>
  <c r="H766" i="1" s="1"/>
  <c r="Q42" i="1"/>
  <c r="C45" i="1"/>
  <c r="E21" i="1"/>
  <c r="C21" i="1" s="1"/>
  <c r="F29" i="1"/>
  <c r="C57" i="1"/>
  <c r="G37" i="1"/>
  <c r="G11" i="1" s="1"/>
  <c r="G57" i="1"/>
  <c r="J77" i="1"/>
  <c r="U77" i="1"/>
  <c r="U69" i="1" s="1"/>
  <c r="F78" i="1"/>
  <c r="C91" i="1"/>
  <c r="D72" i="1"/>
  <c r="T30" i="1"/>
  <c r="E96" i="1"/>
  <c r="E89" i="1"/>
  <c r="G97" i="1"/>
  <c r="F109" i="1"/>
  <c r="T107" i="1"/>
  <c r="T93" i="1" s="1"/>
  <c r="T74" i="1" s="1"/>
  <c r="T48" i="1" s="1"/>
  <c r="T110" i="1"/>
  <c r="X110" i="1"/>
  <c r="X107" i="1"/>
  <c r="X93" i="1" s="1"/>
  <c r="N107" i="1"/>
  <c r="N93" i="1" s="1"/>
  <c r="N74" i="1" s="1"/>
  <c r="N115" i="1"/>
  <c r="S120" i="1"/>
  <c r="S119" i="1" s="1"/>
  <c r="J120" i="1"/>
  <c r="J119" i="1" s="1"/>
  <c r="F123" i="1"/>
  <c r="F41" i="1"/>
  <c r="Q137" i="1"/>
  <c r="Y138" i="1"/>
  <c r="Y43" i="1" s="1"/>
  <c r="Q141" i="1"/>
  <c r="C169" i="1"/>
  <c r="D166" i="1"/>
  <c r="N172" i="1"/>
  <c r="N171" i="1" s="1"/>
  <c r="N143" i="1"/>
  <c r="Q178" i="1"/>
  <c r="R177" i="1"/>
  <c r="Q177" i="1" s="1"/>
  <c r="C237" i="1"/>
  <c r="V9" i="1"/>
  <c r="F284" i="1"/>
  <c r="F293" i="1"/>
  <c r="H385" i="1"/>
  <c r="N30" i="1"/>
  <c r="W419" i="1"/>
  <c r="M29" i="1"/>
  <c r="K438" i="1"/>
  <c r="D410" i="1"/>
  <c r="C444" i="1"/>
  <c r="K548" i="1"/>
  <c r="K393" i="1" s="1"/>
  <c r="N28" i="1"/>
  <c r="O29" i="1"/>
  <c r="R578" i="1"/>
  <c r="R589" i="1"/>
  <c r="I598" i="1"/>
  <c r="T612" i="1"/>
  <c r="T598" i="1" s="1"/>
  <c r="Q613" i="1"/>
  <c r="T599" i="1"/>
  <c r="X644" i="1"/>
  <c r="X642" i="1" s="1"/>
  <c r="X641" i="1" s="1"/>
  <c r="V662" i="1"/>
  <c r="V655" i="1" s="1"/>
  <c r="V656" i="1"/>
  <c r="Z662" i="1"/>
  <c r="Z655" i="1" s="1"/>
  <c r="Z656" i="1"/>
  <c r="Q668" i="1"/>
  <c r="T655" i="1"/>
  <c r="Q684" i="1"/>
  <c r="F704" i="1"/>
  <c r="F698" i="1" s="1"/>
  <c r="F699" i="1"/>
  <c r="K699" i="1"/>
  <c r="K704" i="1"/>
  <c r="K698" i="1" s="1"/>
  <c r="R689" i="1"/>
  <c r="Q689" i="1" s="1"/>
  <c r="Q723" i="1"/>
  <c r="J733" i="1"/>
  <c r="J724" i="1" s="1"/>
  <c r="J715" i="1" s="1"/>
  <c r="J725" i="1"/>
  <c r="J716" i="1" s="1"/>
  <c r="H14" i="1"/>
  <c r="C24" i="1"/>
  <c r="Q34" i="1"/>
  <c r="Q39" i="1"/>
  <c r="Q46" i="1"/>
  <c r="R22" i="1"/>
  <c r="Q22" i="1" s="1"/>
  <c r="Q52" i="1"/>
  <c r="R31" i="1"/>
  <c r="I71" i="1"/>
  <c r="C73" i="1"/>
  <c r="Q73" i="1"/>
  <c r="R47" i="1"/>
  <c r="E77" i="1"/>
  <c r="E70" i="1"/>
  <c r="U74" i="1"/>
  <c r="H85" i="1"/>
  <c r="E34" i="1"/>
  <c r="E8" i="1" s="1"/>
  <c r="Z9" i="1"/>
  <c r="D94" i="1"/>
  <c r="I91" i="1"/>
  <c r="H106" i="1"/>
  <c r="E104" i="1"/>
  <c r="V109" i="1"/>
  <c r="V104" i="1" s="1"/>
  <c r="V88" i="1" s="1"/>
  <c r="V105" i="1"/>
  <c r="V89" i="1" s="1"/>
  <c r="C112" i="1"/>
  <c r="D107" i="1"/>
  <c r="D110" i="1"/>
  <c r="P109" i="1"/>
  <c r="P104" i="1" s="1"/>
  <c r="P105" i="1"/>
  <c r="P89" i="1" s="1"/>
  <c r="J115" i="1"/>
  <c r="J114" i="1" s="1"/>
  <c r="J104" i="1" s="1"/>
  <c r="F107" i="1"/>
  <c r="F93" i="1" s="1"/>
  <c r="F74" i="1" s="1"/>
  <c r="F115" i="1"/>
  <c r="F114" i="1" s="1"/>
  <c r="H127" i="1"/>
  <c r="D143" i="1"/>
  <c r="C144" i="1"/>
  <c r="S28" i="1"/>
  <c r="C146" i="1"/>
  <c r="D51" i="1"/>
  <c r="S17" i="1"/>
  <c r="U139" i="1"/>
  <c r="U44" i="1" s="1"/>
  <c r="U20" i="1" s="1"/>
  <c r="U155" i="1"/>
  <c r="Z155" i="1"/>
  <c r="Z138" i="1" s="1"/>
  <c r="Z43" i="1" s="1"/>
  <c r="Z19" i="1" s="1"/>
  <c r="Z139" i="1"/>
  <c r="Z44" i="1" s="1"/>
  <c r="Z20" i="1" s="1"/>
  <c r="S156" i="1"/>
  <c r="S140" i="1"/>
  <c r="S45" i="1" s="1"/>
  <c r="S21" i="1" s="1"/>
  <c r="Q157" i="1"/>
  <c r="W139" i="1"/>
  <c r="W44" i="1" s="1"/>
  <c r="W20" i="1" s="1"/>
  <c r="W155" i="1"/>
  <c r="W138" i="1" s="1"/>
  <c r="W43" i="1" s="1"/>
  <c r="W19" i="1" s="1"/>
  <c r="H166" i="1"/>
  <c r="Q166" i="1"/>
  <c r="F172" i="1"/>
  <c r="F171" i="1" s="1"/>
  <c r="F143" i="1"/>
  <c r="H199" i="1"/>
  <c r="Q230" i="1"/>
  <c r="T272" i="1"/>
  <c r="Q272" i="1" s="1"/>
  <c r="Q273" i="1"/>
  <c r="F9" i="1"/>
  <c r="U31" i="1"/>
  <c r="S292" i="1"/>
  <c r="X292" i="1"/>
  <c r="S309" i="1"/>
  <c r="M309" i="1"/>
  <c r="X309" i="1"/>
  <c r="Q415" i="1"/>
  <c r="K29" i="1"/>
  <c r="C418" i="1"/>
  <c r="O397" i="1"/>
  <c r="O31" i="1" s="1"/>
  <c r="Q432" i="1"/>
  <c r="C407" i="1"/>
  <c r="D386" i="1"/>
  <c r="C386" i="1" s="1"/>
  <c r="R388" i="1"/>
  <c r="O393" i="1"/>
  <c r="T395" i="1"/>
  <c r="Q416" i="1"/>
  <c r="H417" i="1"/>
  <c r="J396" i="1"/>
  <c r="J30" i="1" s="1"/>
  <c r="X475" i="1"/>
  <c r="X492" i="1"/>
  <c r="X474" i="1" s="1"/>
  <c r="T522" i="1"/>
  <c r="Q522" i="1" s="1"/>
  <c r="Q523" i="1"/>
  <c r="S31" i="1"/>
  <c r="N589" i="1"/>
  <c r="N577" i="1" s="1"/>
  <c r="N578" i="1"/>
  <c r="H630" i="1"/>
  <c r="J662" i="1"/>
  <c r="J655" i="1" s="1"/>
  <c r="J656" i="1"/>
  <c r="F655" i="1"/>
  <c r="S677" i="1"/>
  <c r="W690" i="1"/>
  <c r="H710" i="1"/>
  <c r="H717" i="1"/>
  <c r="W725" i="1"/>
  <c r="W716" i="1" s="1"/>
  <c r="W678" i="1" s="1"/>
  <c r="C14" i="1"/>
  <c r="N37" i="1"/>
  <c r="N11" i="1" s="1"/>
  <c r="H11" i="1" s="1"/>
  <c r="C50" i="1"/>
  <c r="Q58" i="1"/>
  <c r="R57" i="1"/>
  <c r="C82" i="1"/>
  <c r="D78" i="1"/>
  <c r="L78" i="1"/>
  <c r="H78" i="1" s="1"/>
  <c r="L74" i="1"/>
  <c r="P78" i="1"/>
  <c r="P74" i="1"/>
  <c r="T78" i="1"/>
  <c r="X78" i="1"/>
  <c r="X74" i="1"/>
  <c r="D85" i="1"/>
  <c r="C85" i="1" s="1"/>
  <c r="Q91" i="1"/>
  <c r="R72" i="1"/>
  <c r="H92" i="1"/>
  <c r="I73" i="1"/>
  <c r="Q95" i="1"/>
  <c r="R76" i="1"/>
  <c r="K105" i="1"/>
  <c r="M107" i="1"/>
  <c r="M93" i="1" s="1"/>
  <c r="M74" i="1" s="1"/>
  <c r="S107" i="1"/>
  <c r="S93" i="1" s="1"/>
  <c r="S74" i="1" s="1"/>
  <c r="M104" i="1"/>
  <c r="M88" i="1" s="1"/>
  <c r="M69" i="1" s="1"/>
  <c r="C117" i="1"/>
  <c r="D115" i="1"/>
  <c r="C124" i="1"/>
  <c r="D123" i="1"/>
  <c r="W143" i="1"/>
  <c r="H144" i="1"/>
  <c r="L152" i="1"/>
  <c r="Q153" i="1"/>
  <c r="V152" i="1"/>
  <c r="Z152" i="1"/>
  <c r="C175" i="1"/>
  <c r="D172" i="1"/>
  <c r="D177" i="1"/>
  <c r="C177" i="1" s="1"/>
  <c r="C185" i="1"/>
  <c r="H188" i="1"/>
  <c r="I187" i="1"/>
  <c r="H187" i="1" s="1"/>
  <c r="Q191" i="1"/>
  <c r="R194" i="1"/>
  <c r="H197" i="1"/>
  <c r="I194" i="1"/>
  <c r="Q203" i="1"/>
  <c r="R200" i="1"/>
  <c r="Q209" i="1"/>
  <c r="D224" i="1"/>
  <c r="C235" i="1"/>
  <c r="R237" i="1"/>
  <c r="Q237" i="1" s="1"/>
  <c r="H238" i="1"/>
  <c r="I237" i="1"/>
  <c r="H237" i="1" s="1"/>
  <c r="Q246" i="1"/>
  <c r="R242" i="1"/>
  <c r="Q255" i="1"/>
  <c r="X260" i="1"/>
  <c r="X259" i="1" s="1"/>
  <c r="Q264" i="1"/>
  <c r="D273" i="1"/>
  <c r="G282" i="1"/>
  <c r="W282" i="1"/>
  <c r="C283" i="1"/>
  <c r="L285" i="1"/>
  <c r="H285" i="1" s="1"/>
  <c r="Q285" i="1"/>
  <c r="H286" i="1"/>
  <c r="Q289" i="1"/>
  <c r="J293" i="1"/>
  <c r="T293" i="1"/>
  <c r="Z293" i="1"/>
  <c r="R288" i="1"/>
  <c r="V288" i="1"/>
  <c r="Z288" i="1"/>
  <c r="X310" i="1"/>
  <c r="X282" i="1" s="1"/>
  <c r="G313" i="1"/>
  <c r="G288" i="1" s="1"/>
  <c r="L313" i="1"/>
  <c r="L288" i="1" s="1"/>
  <c r="W313" i="1"/>
  <c r="W288" i="1" s="1"/>
  <c r="Q314" i="1"/>
  <c r="F309" i="1"/>
  <c r="V309" i="1"/>
  <c r="M310" i="1"/>
  <c r="Q319" i="1"/>
  <c r="Q325" i="1"/>
  <c r="Q331" i="1"/>
  <c r="Q334" i="1"/>
  <c r="R340" i="1"/>
  <c r="Q340" i="1" s="1"/>
  <c r="C341" i="1"/>
  <c r="D340" i="1"/>
  <c r="C340" i="1" s="1"/>
  <c r="D343" i="1"/>
  <c r="C343" i="1" s="1"/>
  <c r="H346" i="1"/>
  <c r="Q347" i="1"/>
  <c r="H350" i="1"/>
  <c r="Q356" i="1"/>
  <c r="R355" i="1"/>
  <c r="Q355" i="1" s="1"/>
  <c r="O362" i="1"/>
  <c r="R361" i="1"/>
  <c r="I362" i="1"/>
  <c r="M362" i="1"/>
  <c r="Q365" i="1"/>
  <c r="U362" i="1"/>
  <c r="Y362" i="1"/>
  <c r="Q371" i="1"/>
  <c r="D377" i="1"/>
  <c r="R395" i="1"/>
  <c r="E397" i="1"/>
  <c r="C397" i="1" s="1"/>
  <c r="H399" i="1"/>
  <c r="I398" i="1"/>
  <c r="H406" i="1"/>
  <c r="S406" i="1"/>
  <c r="S385" i="1" s="1"/>
  <c r="S8" i="1" s="1"/>
  <c r="J407" i="1"/>
  <c r="F411" i="1"/>
  <c r="F390" i="1" s="1"/>
  <c r="C390" i="1" s="1"/>
  <c r="C412" i="1"/>
  <c r="S412" i="1"/>
  <c r="D413" i="1"/>
  <c r="J413" i="1"/>
  <c r="T413" i="1"/>
  <c r="T392" i="1" s="1"/>
  <c r="T26" i="1" s="1"/>
  <c r="F414" i="1"/>
  <c r="V414" i="1"/>
  <c r="H415" i="1"/>
  <c r="D416" i="1"/>
  <c r="I416" i="1"/>
  <c r="F417" i="1"/>
  <c r="F396" i="1" s="1"/>
  <c r="F30" i="1" s="1"/>
  <c r="C419" i="1"/>
  <c r="N419" i="1"/>
  <c r="D414" i="1"/>
  <c r="H422" i="1"/>
  <c r="L414" i="1"/>
  <c r="P414" i="1"/>
  <c r="Q430" i="1"/>
  <c r="R429" i="1"/>
  <c r="Q429" i="1" s="1"/>
  <c r="I439" i="1"/>
  <c r="C441" i="1"/>
  <c r="K407" i="1"/>
  <c r="K386" i="1" s="1"/>
  <c r="K9" i="1" s="1"/>
  <c r="O407" i="1"/>
  <c r="O386" i="1" s="1"/>
  <c r="O9" i="1" s="1"/>
  <c r="E409" i="1"/>
  <c r="E388" i="1" s="1"/>
  <c r="E15" i="1" s="1"/>
  <c r="I409" i="1"/>
  <c r="M409" i="1"/>
  <c r="M388" i="1" s="1"/>
  <c r="M15" i="1" s="1"/>
  <c r="Q443" i="1"/>
  <c r="U409" i="1"/>
  <c r="U388" i="1" s="1"/>
  <c r="U15" i="1" s="1"/>
  <c r="Y409" i="1"/>
  <c r="Y388" i="1" s="1"/>
  <c r="Y15" i="1" s="1"/>
  <c r="Q449" i="1"/>
  <c r="J460" i="1"/>
  <c r="O460" i="1"/>
  <c r="O459" i="1" s="1"/>
  <c r="O438" i="1" s="1"/>
  <c r="U460" i="1"/>
  <c r="G465" i="1"/>
  <c r="Q466" i="1"/>
  <c r="R465" i="1"/>
  <c r="I475" i="1"/>
  <c r="H477" i="1"/>
  <c r="E481" i="1"/>
  <c r="R481" i="1"/>
  <c r="H484" i="1"/>
  <c r="S489" i="1"/>
  <c r="M493" i="1"/>
  <c r="M492" i="1" s="1"/>
  <c r="M474" i="1" s="1"/>
  <c r="J493" i="1"/>
  <c r="J492" i="1" s="1"/>
  <c r="J474" i="1" s="1"/>
  <c r="N493" i="1"/>
  <c r="N492" i="1" s="1"/>
  <c r="N474" i="1" s="1"/>
  <c r="I504" i="1"/>
  <c r="E505" i="1"/>
  <c r="K505" i="1"/>
  <c r="P505" i="1"/>
  <c r="U505" i="1"/>
  <c r="G509" i="1"/>
  <c r="G504" i="1" s="1"/>
  <c r="Q510" i="1"/>
  <c r="R509" i="1"/>
  <c r="R505" i="1"/>
  <c r="V509" i="1"/>
  <c r="V504" i="1" s="1"/>
  <c r="V505" i="1"/>
  <c r="Z509" i="1"/>
  <c r="Z504" i="1" s="1"/>
  <c r="Z505" i="1"/>
  <c r="D523" i="1"/>
  <c r="M529" i="1"/>
  <c r="R529" i="1"/>
  <c r="C530" i="1"/>
  <c r="R533" i="1"/>
  <c r="C534" i="1"/>
  <c r="D533" i="1"/>
  <c r="D529" i="1"/>
  <c r="L533" i="1"/>
  <c r="L528" i="1" s="1"/>
  <c r="L529" i="1"/>
  <c r="P533" i="1"/>
  <c r="P528" i="1" s="1"/>
  <c r="P529" i="1"/>
  <c r="T533" i="1"/>
  <c r="T528" i="1" s="1"/>
  <c r="T529" i="1"/>
  <c r="X533" i="1"/>
  <c r="X528" i="1" s="1"/>
  <c r="X529" i="1"/>
  <c r="D537" i="1"/>
  <c r="C537" i="1" s="1"/>
  <c r="H541" i="1"/>
  <c r="Q542" i="1"/>
  <c r="H546" i="1"/>
  <c r="S546" i="1"/>
  <c r="Q546" i="1" s="1"/>
  <c r="J547" i="1"/>
  <c r="H547" i="1" s="1"/>
  <c r="Q557" i="1"/>
  <c r="Q564" i="1"/>
  <c r="R577" i="1"/>
  <c r="I578" i="1"/>
  <c r="Y578" i="1"/>
  <c r="C580" i="1"/>
  <c r="N581" i="1"/>
  <c r="Q582" i="1"/>
  <c r="H585" i="1"/>
  <c r="Q585" i="1"/>
  <c r="E586" i="1"/>
  <c r="E577" i="1" s="1"/>
  <c r="U586" i="1"/>
  <c r="U577" i="1" s="1"/>
  <c r="C587" i="1"/>
  <c r="G586" i="1"/>
  <c r="G577" i="1" s="1"/>
  <c r="G578" i="1"/>
  <c r="G545" i="1" s="1"/>
  <c r="K586" i="1"/>
  <c r="K577" i="1" s="1"/>
  <c r="K544" i="1" s="1"/>
  <c r="K578" i="1"/>
  <c r="O586" i="1"/>
  <c r="O577" i="1" s="1"/>
  <c r="O578" i="1"/>
  <c r="S586" i="1"/>
  <c r="S577" i="1" s="1"/>
  <c r="S544" i="1" s="1"/>
  <c r="S578" i="1"/>
  <c r="W586" i="1"/>
  <c r="W577" i="1" s="1"/>
  <c r="W544" i="1" s="1"/>
  <c r="W578" i="1"/>
  <c r="I589" i="1"/>
  <c r="Q593" i="1"/>
  <c r="W599" i="1"/>
  <c r="H600" i="1"/>
  <c r="Q600" i="1"/>
  <c r="H603" i="1"/>
  <c r="F606" i="1"/>
  <c r="F602" i="1"/>
  <c r="C602" i="1" s="1"/>
  <c r="J606" i="1"/>
  <c r="J602" i="1"/>
  <c r="N606" i="1"/>
  <c r="N602" i="1"/>
  <c r="D613" i="1"/>
  <c r="C618" i="1"/>
  <c r="D622" i="1"/>
  <c r="C622" i="1" s="1"/>
  <c r="C626" i="1"/>
  <c r="C630" i="1"/>
  <c r="H633" i="1"/>
  <c r="N656" i="1"/>
  <c r="S656" i="1"/>
  <c r="F659" i="1"/>
  <c r="V659" i="1"/>
  <c r="C661" i="1"/>
  <c r="P656" i="1"/>
  <c r="D668" i="1"/>
  <c r="R674" i="1"/>
  <c r="C675" i="1"/>
  <c r="D674" i="1"/>
  <c r="K681" i="1"/>
  <c r="K13" i="1" s="1"/>
  <c r="P681" i="1"/>
  <c r="P13" i="1" s="1"/>
  <c r="M690" i="1"/>
  <c r="D692" i="1"/>
  <c r="T692" i="1"/>
  <c r="J699" i="1"/>
  <c r="Z699" i="1"/>
  <c r="C700" i="1"/>
  <c r="G701" i="1"/>
  <c r="G685" i="1" s="1"/>
  <c r="R701" i="1"/>
  <c r="W701" i="1"/>
  <c r="H702" i="1"/>
  <c r="I686" i="1"/>
  <c r="H686" i="1" s="1"/>
  <c r="U686" i="1"/>
  <c r="G699" i="1"/>
  <c r="R705" i="1"/>
  <c r="H707" i="1"/>
  <c r="I705" i="1"/>
  <c r="I701" i="1"/>
  <c r="M705" i="1"/>
  <c r="M701" i="1"/>
  <c r="U705" i="1"/>
  <c r="U701" i="1"/>
  <c r="U685" i="1" s="1"/>
  <c r="Y705" i="1"/>
  <c r="Y701" i="1"/>
  <c r="Y685" i="1" s="1"/>
  <c r="Q713" i="1"/>
  <c r="R711" i="1"/>
  <c r="C720" i="1"/>
  <c r="R722" i="1"/>
  <c r="I723" i="1"/>
  <c r="Q726" i="1"/>
  <c r="R717" i="1"/>
  <c r="M728" i="1"/>
  <c r="M719" i="1" s="1"/>
  <c r="R728" i="1"/>
  <c r="Q729" i="1"/>
  <c r="C731" i="1"/>
  <c r="C732" i="1"/>
  <c r="D723" i="1"/>
  <c r="F733" i="1"/>
  <c r="F724" i="1" s="1"/>
  <c r="F715" i="1" s="1"/>
  <c r="F725" i="1"/>
  <c r="F716" i="1" s="1"/>
  <c r="V734" i="1"/>
  <c r="C737" i="1"/>
  <c r="C742" i="1"/>
  <c r="H746" i="1"/>
  <c r="Q755" i="1"/>
  <c r="R754" i="1"/>
  <c r="Q754" i="1" s="1"/>
  <c r="D762" i="1"/>
  <c r="C769" i="1"/>
  <c r="Q12" i="1"/>
  <c r="S10" i="1"/>
  <c r="S54" i="1"/>
  <c r="C62" i="1"/>
  <c r="D61" i="1"/>
  <c r="D41" i="1"/>
  <c r="L61" i="1"/>
  <c r="H61" i="1" s="1"/>
  <c r="L41" i="1"/>
  <c r="L17" i="1" s="1"/>
  <c r="P61" i="1"/>
  <c r="P41" i="1"/>
  <c r="T61" i="1"/>
  <c r="T54" i="1" s="1"/>
  <c r="T41" i="1"/>
  <c r="T17" i="1" s="1"/>
  <c r="X61" i="1"/>
  <c r="I77" i="1"/>
  <c r="C97" i="1"/>
  <c r="D96" i="1"/>
  <c r="C106" i="1"/>
  <c r="H109" i="1"/>
  <c r="I114" i="1"/>
  <c r="H123" i="1"/>
  <c r="I120" i="1"/>
  <c r="C133" i="1"/>
  <c r="F152" i="1"/>
  <c r="J152" i="1"/>
  <c r="N152" i="1"/>
  <c r="C156" i="1"/>
  <c r="D155" i="1"/>
  <c r="H165" i="1"/>
  <c r="H172" i="1"/>
  <c r="I171" i="1"/>
  <c r="H171" i="1" s="1"/>
  <c r="C200" i="1"/>
  <c r="H200" i="1"/>
  <c r="C206" i="1"/>
  <c r="D205" i="1"/>
  <c r="C205" i="1" s="1"/>
  <c r="C215" i="1"/>
  <c r="D212" i="1"/>
  <c r="Q231" i="1"/>
  <c r="H235" i="1"/>
  <c r="C242" i="1"/>
  <c r="H242" i="1"/>
  <c r="C251" i="1"/>
  <c r="D250" i="1"/>
  <c r="C250" i="1" s="1"/>
  <c r="C263" i="1"/>
  <c r="D260" i="1"/>
  <c r="H272" i="1"/>
  <c r="X288" i="1"/>
  <c r="C291" i="1"/>
  <c r="P282" i="1"/>
  <c r="M295" i="1"/>
  <c r="C296" i="1"/>
  <c r="D295" i="1"/>
  <c r="H296" i="1"/>
  <c r="Q303" i="1"/>
  <c r="J310" i="1"/>
  <c r="O310" i="1"/>
  <c r="O282" i="1" s="1"/>
  <c r="T310" i="1"/>
  <c r="Z310" i="1"/>
  <c r="M313" i="1"/>
  <c r="M288" i="1" s="1"/>
  <c r="S313" i="1"/>
  <c r="G315" i="1"/>
  <c r="G309" i="1" s="1"/>
  <c r="G281" i="1" s="1"/>
  <c r="W315" i="1"/>
  <c r="W309" i="1" s="1"/>
  <c r="W281" i="1" s="1"/>
  <c r="C316" i="1"/>
  <c r="D315" i="1"/>
  <c r="I310" i="1"/>
  <c r="Y310" i="1"/>
  <c r="Y282" i="1" s="1"/>
  <c r="C324" i="1"/>
  <c r="C330" i="1"/>
  <c r="C335" i="1"/>
  <c r="D334" i="1"/>
  <c r="D337" i="1"/>
  <c r="C337" i="1" s="1"/>
  <c r="H340" i="1"/>
  <c r="Q350" i="1"/>
  <c r="R349" i="1"/>
  <c r="Q349" i="1" s="1"/>
  <c r="C359" i="1"/>
  <c r="D358" i="1"/>
  <c r="C358" i="1" s="1"/>
  <c r="K362" i="1"/>
  <c r="K282" i="1" s="1"/>
  <c r="C364" i="1"/>
  <c r="C370" i="1"/>
  <c r="F413" i="1"/>
  <c r="F392" i="1" s="1"/>
  <c r="F26" i="1" s="1"/>
  <c r="W414" i="1"/>
  <c r="W393" i="1" s="1"/>
  <c r="D415" i="1"/>
  <c r="P395" i="1"/>
  <c r="Q417" i="1"/>
  <c r="H418" i="1"/>
  <c r="Q422" i="1"/>
  <c r="R420" i="1"/>
  <c r="H429" i="1"/>
  <c r="C433" i="1"/>
  <c r="D432" i="1"/>
  <c r="C432" i="1" s="1"/>
  <c r="D435" i="1"/>
  <c r="C435" i="1" s="1"/>
  <c r="C440" i="1"/>
  <c r="Q445" i="1"/>
  <c r="C451" i="1"/>
  <c r="H451" i="1"/>
  <c r="K439" i="1"/>
  <c r="O439" i="1"/>
  <c r="O405" i="1" s="1"/>
  <c r="S439" i="1"/>
  <c r="S405" i="1" s="1"/>
  <c r="W439" i="1"/>
  <c r="C465" i="1"/>
  <c r="H465" i="1"/>
  <c r="X465" i="1"/>
  <c r="X444" i="1" s="1"/>
  <c r="X410" i="1" s="1"/>
  <c r="X389" i="1" s="1"/>
  <c r="E475" i="1"/>
  <c r="K475" i="1"/>
  <c r="P475" i="1"/>
  <c r="U475" i="1"/>
  <c r="L478" i="1"/>
  <c r="H478" i="1" s="1"/>
  <c r="Q480" i="1"/>
  <c r="Q484" i="1"/>
  <c r="D493" i="1"/>
  <c r="C496" i="1"/>
  <c r="H499" i="1"/>
  <c r="Q506" i="1"/>
  <c r="S504" i="1"/>
  <c r="F509" i="1"/>
  <c r="F504" i="1" s="1"/>
  <c r="F505" i="1"/>
  <c r="J509" i="1"/>
  <c r="J504" i="1" s="1"/>
  <c r="J505" i="1"/>
  <c r="N509" i="1"/>
  <c r="N504" i="1" s="1"/>
  <c r="N505" i="1"/>
  <c r="C514" i="1"/>
  <c r="D513" i="1"/>
  <c r="C513" i="1" s="1"/>
  <c r="H514" i="1"/>
  <c r="D518" i="1"/>
  <c r="C518" i="1" s="1"/>
  <c r="H522" i="1"/>
  <c r="N529" i="1"/>
  <c r="H529" i="1" s="1"/>
  <c r="I528" i="1"/>
  <c r="S545" i="1"/>
  <c r="M548" i="1"/>
  <c r="R551" i="1"/>
  <c r="Q551" i="1" s="1"/>
  <c r="C556" i="1"/>
  <c r="C563" i="1"/>
  <c r="C571" i="1"/>
  <c r="D568" i="1"/>
  <c r="D573" i="1"/>
  <c r="C573" i="1" s="1"/>
  <c r="C579" i="1"/>
  <c r="C583" i="1"/>
  <c r="H587" i="1"/>
  <c r="L602" i="1"/>
  <c r="Q603" i="1"/>
  <c r="D606" i="1"/>
  <c r="I599" i="1"/>
  <c r="Y599" i="1"/>
  <c r="C609" i="1"/>
  <c r="R617" i="1"/>
  <c r="Q617" i="1" s="1"/>
  <c r="H618" i="1"/>
  <c r="I617" i="1"/>
  <c r="H617" i="1" s="1"/>
  <c r="R625" i="1"/>
  <c r="Q625" i="1" s="1"/>
  <c r="H626" i="1"/>
  <c r="I625" i="1"/>
  <c r="H625" i="1" s="1"/>
  <c r="Q633" i="1"/>
  <c r="R631" i="1"/>
  <c r="H637" i="1"/>
  <c r="Q648" i="1"/>
  <c r="O656" i="1"/>
  <c r="R659" i="1"/>
  <c r="H660" i="1"/>
  <c r="L656" i="1"/>
  <c r="R663" i="1"/>
  <c r="H666" i="1"/>
  <c r="I663" i="1"/>
  <c r="I659" i="1"/>
  <c r="M663" i="1"/>
  <c r="M659" i="1"/>
  <c r="U663" i="1"/>
  <c r="U659" i="1"/>
  <c r="Y663" i="1"/>
  <c r="Y659" i="1"/>
  <c r="H674" i="1"/>
  <c r="I673" i="1"/>
  <c r="H673" i="1" s="1"/>
  <c r="I679" i="1"/>
  <c r="Q682" i="1"/>
  <c r="D688" i="1"/>
  <c r="C688" i="1" s="1"/>
  <c r="I690" i="1"/>
  <c r="Y690" i="1"/>
  <c r="C693" i="1"/>
  <c r="G680" i="1"/>
  <c r="W680" i="1"/>
  <c r="L679" i="1"/>
  <c r="L9" i="1" s="1"/>
  <c r="T679" i="1"/>
  <c r="T9" i="1" s="1"/>
  <c r="X679" i="1"/>
  <c r="X9" i="1" s="1"/>
  <c r="S701" i="1"/>
  <c r="X701" i="1"/>
  <c r="X685" i="1" s="1"/>
  <c r="E705" i="1"/>
  <c r="E701" i="1"/>
  <c r="E685" i="1" s="1"/>
  <c r="C711" i="1"/>
  <c r="H711" i="1"/>
  <c r="D716" i="1"/>
  <c r="C716" i="1" s="1"/>
  <c r="Q718" i="1"/>
  <c r="H719" i="1"/>
  <c r="M725" i="1"/>
  <c r="M716" i="1" s="1"/>
  <c r="S725" i="1"/>
  <c r="S716" i="1" s="1"/>
  <c r="X725" i="1"/>
  <c r="X716" i="1" s="1"/>
  <c r="D719" i="1"/>
  <c r="C730" i="1"/>
  <c r="H731" i="1"/>
  <c r="I722" i="1"/>
  <c r="Q732" i="1"/>
  <c r="E733" i="1"/>
  <c r="R734" i="1"/>
  <c r="H737" i="1"/>
  <c r="I734" i="1"/>
  <c r="Q746" i="1"/>
  <c r="R743" i="1"/>
  <c r="Q767" i="1"/>
  <c r="H769" i="1"/>
  <c r="H205" i="1"/>
  <c r="Q211" i="1"/>
  <c r="H212" i="1"/>
  <c r="I211" i="1"/>
  <c r="H211" i="1" s="1"/>
  <c r="Q218" i="1"/>
  <c r="R217" i="1"/>
  <c r="Q217" i="1" s="1"/>
  <c r="H221" i="1"/>
  <c r="I218" i="1"/>
  <c r="Q228" i="1"/>
  <c r="R224" i="1"/>
  <c r="H250" i="1"/>
  <c r="Q259" i="1"/>
  <c r="I259" i="1"/>
  <c r="K18" i="1"/>
  <c r="O18" i="1"/>
  <c r="W18" i="1"/>
  <c r="L282" i="1"/>
  <c r="R292" i="1"/>
  <c r="H295" i="1"/>
  <c r="I293" i="1"/>
  <c r="C306" i="1"/>
  <c r="D303" i="1"/>
  <c r="N309" i="1"/>
  <c r="E310" i="1"/>
  <c r="U310" i="1"/>
  <c r="H322" i="1"/>
  <c r="I321" i="1"/>
  <c r="H328" i="1"/>
  <c r="I327" i="1"/>
  <c r="H327" i="1" s="1"/>
  <c r="Q333" i="1"/>
  <c r="H334" i="1"/>
  <c r="I333" i="1"/>
  <c r="H333" i="1" s="1"/>
  <c r="Q344" i="1"/>
  <c r="R343" i="1"/>
  <c r="Q343" i="1" s="1"/>
  <c r="C353" i="1"/>
  <c r="D352" i="1"/>
  <c r="C352" i="1" s="1"/>
  <c r="H358" i="1"/>
  <c r="Q367" i="1"/>
  <c r="H368" i="1"/>
  <c r="I367" i="1"/>
  <c r="Q373" i="1"/>
  <c r="H374" i="1"/>
  <c r="I373" i="1"/>
  <c r="H373" i="1" s="1"/>
  <c r="Q380" i="1"/>
  <c r="R377" i="1"/>
  <c r="C388" i="1"/>
  <c r="Q390" i="1"/>
  <c r="H391" i="1"/>
  <c r="Q413" i="1"/>
  <c r="C425" i="1"/>
  <c r="D424" i="1"/>
  <c r="H432" i="1"/>
  <c r="C463" i="1"/>
  <c r="D460" i="1"/>
  <c r="D442" i="1"/>
  <c r="L460" i="1"/>
  <c r="L442" i="1"/>
  <c r="L408" i="1" s="1"/>
  <c r="L387" i="1" s="1"/>
  <c r="L10" i="1" s="1"/>
  <c r="P460" i="1"/>
  <c r="P442" i="1"/>
  <c r="P408" i="1" s="1"/>
  <c r="P387" i="1" s="1"/>
  <c r="P10" i="1" s="1"/>
  <c r="T460" i="1"/>
  <c r="T442" i="1"/>
  <c r="X460" i="1"/>
  <c r="X442" i="1"/>
  <c r="X408" i="1" s="1"/>
  <c r="X387" i="1" s="1"/>
  <c r="H513" i="1"/>
  <c r="Q538" i="1"/>
  <c r="R537" i="1"/>
  <c r="Q537" i="1" s="1"/>
  <c r="H554" i="1"/>
  <c r="I553" i="1"/>
  <c r="M553" i="1"/>
  <c r="M544" i="1" s="1"/>
  <c r="U553" i="1"/>
  <c r="U545" i="1"/>
  <c r="Y553" i="1"/>
  <c r="Y544" i="1" s="1"/>
  <c r="Y545" i="1"/>
  <c r="H561" i="1"/>
  <c r="I560" i="1"/>
  <c r="H560" i="1" s="1"/>
  <c r="Q567" i="1"/>
  <c r="H568" i="1"/>
  <c r="I567" i="1"/>
  <c r="H567" i="1" s="1"/>
  <c r="C637" i="1"/>
  <c r="D636" i="1"/>
  <c r="C636" i="1" s="1"/>
  <c r="C649" i="1"/>
  <c r="D648" i="1"/>
  <c r="E663" i="1"/>
  <c r="E659" i="1"/>
  <c r="C659" i="1" s="1"/>
  <c r="Q686" i="1"/>
  <c r="U690" i="1"/>
  <c r="Q696" i="1"/>
  <c r="X698" i="1"/>
  <c r="H727" i="1"/>
  <c r="I718" i="1"/>
  <c r="W724" i="1"/>
  <c r="W715" i="1" s="1"/>
  <c r="N733" i="1"/>
  <c r="N724" i="1" s="1"/>
  <c r="N715" i="1" s="1"/>
  <c r="N725" i="1"/>
  <c r="N716" i="1" s="1"/>
  <c r="C751" i="1"/>
  <c r="D750" i="1"/>
  <c r="C750" i="1" s="1"/>
  <c r="Q763" i="1"/>
  <c r="R762" i="1"/>
  <c r="R681" i="1"/>
  <c r="V762" i="1"/>
  <c r="V681" i="1"/>
  <c r="V13" i="1" s="1"/>
  <c r="Z762" i="1"/>
  <c r="Z681" i="1"/>
  <c r="Z13" i="1" s="1"/>
  <c r="H21" i="1"/>
  <c r="Q24" i="1"/>
  <c r="H25" i="1"/>
  <c r="C38" i="1"/>
  <c r="F31" i="1"/>
  <c r="J31" i="1"/>
  <c r="N31" i="1"/>
  <c r="H58" i="1"/>
  <c r="C65" i="1"/>
  <c r="C92" i="1"/>
  <c r="H95" i="1"/>
  <c r="L88" i="1"/>
  <c r="G107" i="1"/>
  <c r="G93" i="1" s="1"/>
  <c r="G74" i="1" s="1"/>
  <c r="G48" i="1" s="1"/>
  <c r="W107" i="1"/>
  <c r="W93" i="1" s="1"/>
  <c r="W74" i="1" s="1"/>
  <c r="W48" i="1" s="1"/>
  <c r="Q108" i="1"/>
  <c r="R94" i="1"/>
  <c r="Q112" i="1"/>
  <c r="N136" i="1"/>
  <c r="N41" i="1" s="1"/>
  <c r="N17" i="1" s="1"/>
  <c r="H140" i="1"/>
  <c r="C145" i="1"/>
  <c r="H153" i="1"/>
  <c r="Q160" i="1"/>
  <c r="E143" i="1"/>
  <c r="E48" i="1" s="1"/>
  <c r="I143" i="1"/>
  <c r="I48" i="1" s="1"/>
  <c r="M143" i="1"/>
  <c r="M48" i="1" s="1"/>
  <c r="Q169" i="1"/>
  <c r="U143" i="1"/>
  <c r="Y143" i="1"/>
  <c r="Y48" i="1" s="1"/>
  <c r="C191" i="1"/>
  <c r="D188" i="1"/>
  <c r="C197" i="1"/>
  <c r="H203" i="1"/>
  <c r="C238" i="1"/>
  <c r="H246" i="1"/>
  <c r="L260" i="1"/>
  <c r="L259" i="1" s="1"/>
  <c r="H264" i="1"/>
  <c r="Q267" i="1"/>
  <c r="Q277" i="1"/>
  <c r="I284" i="1"/>
  <c r="Y284" i="1"/>
  <c r="P285" i="1"/>
  <c r="G18" i="1"/>
  <c r="D287" i="1"/>
  <c r="I287" i="1"/>
  <c r="H287" i="1" s="1"/>
  <c r="L292" i="1"/>
  <c r="N293" i="1"/>
  <c r="E295" i="1"/>
  <c r="U295" i="1"/>
  <c r="Q295" i="1" s="1"/>
  <c r="H303" i="1"/>
  <c r="I302" i="1"/>
  <c r="H302" i="1" s="1"/>
  <c r="Q306" i="1"/>
  <c r="H311" i="1"/>
  <c r="Q311" i="1"/>
  <c r="E313" i="1"/>
  <c r="C313" i="1" s="1"/>
  <c r="K313" i="1"/>
  <c r="K288" i="1" s="1"/>
  <c r="P313" i="1"/>
  <c r="P288" i="1" s="1"/>
  <c r="U313" i="1"/>
  <c r="U288" i="1" s="1"/>
  <c r="E315" i="1"/>
  <c r="E309" i="1" s="1"/>
  <c r="U315" i="1"/>
  <c r="U309" i="1" s="1"/>
  <c r="Q338" i="1"/>
  <c r="R337" i="1"/>
  <c r="Q337" i="1" s="1"/>
  <c r="C347" i="1"/>
  <c r="D346" i="1"/>
  <c r="C346" i="1" s="1"/>
  <c r="D349" i="1"/>
  <c r="C349" i="1" s="1"/>
  <c r="H352" i="1"/>
  <c r="H356" i="1"/>
  <c r="S362" i="1"/>
  <c r="S282" i="1" s="1"/>
  <c r="F361" i="1"/>
  <c r="C361" i="1" s="1"/>
  <c r="Q364" i="1"/>
  <c r="V361" i="1"/>
  <c r="H365" i="1"/>
  <c r="R396" i="1"/>
  <c r="Q396" i="1" s="1"/>
  <c r="I397" i="1"/>
  <c r="H397" i="1" s="1"/>
  <c r="K398" i="1"/>
  <c r="R399" i="1"/>
  <c r="C402" i="1"/>
  <c r="D399" i="1"/>
  <c r="K405" i="1"/>
  <c r="R406" i="1"/>
  <c r="J414" i="1"/>
  <c r="Z414" i="1"/>
  <c r="D417" i="1"/>
  <c r="M419" i="1"/>
  <c r="I405" i="1"/>
  <c r="C422" i="1"/>
  <c r="T414" i="1"/>
  <c r="X414" i="1"/>
  <c r="H424" i="1"/>
  <c r="H430" i="1"/>
  <c r="Q436" i="1"/>
  <c r="R435" i="1"/>
  <c r="Q435" i="1" s="1"/>
  <c r="S407" i="1"/>
  <c r="W407" i="1"/>
  <c r="W386" i="1" s="1"/>
  <c r="W9" i="1" s="1"/>
  <c r="R408" i="1"/>
  <c r="C443" i="1"/>
  <c r="H443" i="1"/>
  <c r="I444" i="1"/>
  <c r="Y444" i="1"/>
  <c r="Y410" i="1" s="1"/>
  <c r="Y389" i="1" s="1"/>
  <c r="K445" i="1"/>
  <c r="K411" i="1" s="1"/>
  <c r="K390" i="1" s="1"/>
  <c r="H390" i="1" s="1"/>
  <c r="H446" i="1"/>
  <c r="G453" i="1"/>
  <c r="W453" i="1"/>
  <c r="W438" i="1" s="1"/>
  <c r="H454" i="1"/>
  <c r="I453" i="1"/>
  <c r="Q454" i="1"/>
  <c r="E456" i="1"/>
  <c r="E438" i="1" s="1"/>
  <c r="N460" i="1"/>
  <c r="Q463" i="1"/>
  <c r="H466" i="1"/>
  <c r="I481" i="1"/>
  <c r="H485" i="1"/>
  <c r="E486" i="1"/>
  <c r="E474" i="1" s="1"/>
  <c r="K474" i="1"/>
  <c r="O474" i="1"/>
  <c r="S474" i="1"/>
  <c r="Q489" i="1"/>
  <c r="H490" i="1"/>
  <c r="I489" i="1"/>
  <c r="H489" i="1" s="1"/>
  <c r="Q490" i="1"/>
  <c r="G493" i="1"/>
  <c r="Q496" i="1"/>
  <c r="R493" i="1"/>
  <c r="V493" i="1"/>
  <c r="V492" i="1" s="1"/>
  <c r="V474" i="1" s="1"/>
  <c r="Z493" i="1"/>
  <c r="Z492" i="1" s="1"/>
  <c r="Z474" i="1" s="1"/>
  <c r="Z404" i="1" s="1"/>
  <c r="D505" i="1"/>
  <c r="H507" i="1"/>
  <c r="H510" i="1"/>
  <c r="Q519" i="1"/>
  <c r="R518" i="1"/>
  <c r="Q518" i="1" s="1"/>
  <c r="Q525" i="1"/>
  <c r="F529" i="1"/>
  <c r="V529" i="1"/>
  <c r="Q532" i="1"/>
  <c r="C542" i="1"/>
  <c r="D541" i="1"/>
  <c r="C541" i="1" s="1"/>
  <c r="E548" i="1"/>
  <c r="U548" i="1"/>
  <c r="U393" i="1" s="1"/>
  <c r="H550" i="1"/>
  <c r="S550" i="1"/>
  <c r="S395" i="1" s="1"/>
  <c r="S29" i="1" s="1"/>
  <c r="E553" i="1"/>
  <c r="C553" i="1" s="1"/>
  <c r="E545" i="1"/>
  <c r="F548" i="1"/>
  <c r="J548" i="1"/>
  <c r="Q574" i="1"/>
  <c r="R573" i="1"/>
  <c r="Q573" i="1" s="1"/>
  <c r="R581" i="1"/>
  <c r="C582" i="1"/>
  <c r="H582" i="1"/>
  <c r="C593" i="1"/>
  <c r="D590" i="1"/>
  <c r="D578" i="1" s="1"/>
  <c r="C578" i="1" s="1"/>
  <c r="D581" i="1"/>
  <c r="L590" i="1"/>
  <c r="L581" i="1"/>
  <c r="P590" i="1"/>
  <c r="P581" i="1"/>
  <c r="P548" i="1" s="1"/>
  <c r="T590" i="1"/>
  <c r="T589" i="1" s="1"/>
  <c r="T577" i="1" s="1"/>
  <c r="T544" i="1" s="1"/>
  <c r="T581" i="1"/>
  <c r="T548" i="1" s="1"/>
  <c r="X590" i="1"/>
  <c r="X589" i="1" s="1"/>
  <c r="X577" i="1" s="1"/>
  <c r="X544" i="1" s="1"/>
  <c r="X581" i="1"/>
  <c r="X548" i="1" s="1"/>
  <c r="K599" i="1"/>
  <c r="K545" i="1" s="1"/>
  <c r="P599" i="1"/>
  <c r="C601" i="1"/>
  <c r="H604" i="1"/>
  <c r="E605" i="1"/>
  <c r="E598" i="1" s="1"/>
  <c r="U605" i="1"/>
  <c r="U598" i="1" s="1"/>
  <c r="Q609" i="1"/>
  <c r="R606" i="1"/>
  <c r="R602" i="1"/>
  <c r="V606" i="1"/>
  <c r="V602" i="1"/>
  <c r="V548" i="1" s="1"/>
  <c r="V393" i="1" s="1"/>
  <c r="Z606" i="1"/>
  <c r="Z602" i="1"/>
  <c r="Z548" i="1" s="1"/>
  <c r="Q615" i="1"/>
  <c r="Q623" i="1"/>
  <c r="C633" i="1"/>
  <c r="G644" i="1"/>
  <c r="G642" i="1" s="1"/>
  <c r="G641" i="1" s="1"/>
  <c r="K644" i="1"/>
  <c r="K642" i="1" s="1"/>
  <c r="K641" i="1" s="1"/>
  <c r="O644" i="1"/>
  <c r="O642" i="1" s="1"/>
  <c r="O641" i="1" s="1"/>
  <c r="W644" i="1"/>
  <c r="W642" i="1" s="1"/>
  <c r="W641" i="1" s="1"/>
  <c r="R647" i="1"/>
  <c r="H648" i="1"/>
  <c r="I647" i="1"/>
  <c r="C657" i="1"/>
  <c r="J659" i="1"/>
  <c r="Z659" i="1"/>
  <c r="X662" i="1"/>
  <c r="X655" i="1" s="1"/>
  <c r="D656" i="1"/>
  <c r="T656" i="1"/>
  <c r="Q669" i="1"/>
  <c r="O678" i="1"/>
  <c r="O681" i="1"/>
  <c r="O13" i="1" s="1"/>
  <c r="H683" i="1"/>
  <c r="K691" i="1"/>
  <c r="H691" i="1" s="1"/>
  <c r="Q693" i="1"/>
  <c r="J685" i="1"/>
  <c r="N685" i="1"/>
  <c r="D699" i="1"/>
  <c r="N699" i="1"/>
  <c r="T699" i="1"/>
  <c r="F701" i="1"/>
  <c r="K701" i="1"/>
  <c r="K685" i="1" s="1"/>
  <c r="V701" i="1"/>
  <c r="V685" i="1" s="1"/>
  <c r="C702" i="1"/>
  <c r="C703" i="1"/>
  <c r="D687" i="1"/>
  <c r="C687" i="1" s="1"/>
  <c r="L687" i="1"/>
  <c r="L29" i="1" s="1"/>
  <c r="P687" i="1"/>
  <c r="T687" i="1"/>
  <c r="T29" i="1" s="1"/>
  <c r="X687" i="1"/>
  <c r="X29" i="1" s="1"/>
  <c r="O704" i="1"/>
  <c r="O698" i="1" s="1"/>
  <c r="O677" i="1" s="1"/>
  <c r="C707" i="1"/>
  <c r="H713" i="1"/>
  <c r="T715" i="1"/>
  <c r="K716" i="1"/>
  <c r="H726" i="1"/>
  <c r="F728" i="1"/>
  <c r="F719" i="1" s="1"/>
  <c r="H729" i="1"/>
  <c r="Q730" i="1"/>
  <c r="R721" i="1"/>
  <c r="S728" i="1"/>
  <c r="S719" i="1" s="1"/>
  <c r="W728" i="1"/>
  <c r="W719" i="1" s="1"/>
  <c r="C746" i="1"/>
  <c r="H750" i="1"/>
  <c r="H755" i="1"/>
  <c r="F762" i="1"/>
  <c r="F681" i="1"/>
  <c r="F13" i="1" s="1"/>
  <c r="J762" i="1"/>
  <c r="J681" i="1"/>
  <c r="N762" i="1"/>
  <c r="N681" i="1"/>
  <c r="N13" i="1" s="1"/>
  <c r="Y31" i="1" l="1"/>
  <c r="Q397" i="1"/>
  <c r="H533" i="1"/>
  <c r="Y27" i="1"/>
  <c r="X48" i="1"/>
  <c r="P48" i="1"/>
  <c r="K10" i="1"/>
  <c r="L26" i="1"/>
  <c r="H528" i="1"/>
  <c r="S48" i="1"/>
  <c r="Q37" i="1"/>
  <c r="K26" i="1"/>
  <c r="U26" i="1"/>
  <c r="M439" i="1"/>
  <c r="M578" i="1"/>
  <c r="M545" i="1" s="1"/>
  <c r="W8" i="1"/>
  <c r="M386" i="1"/>
  <c r="Y281" i="1"/>
  <c r="H24" i="1"/>
  <c r="M9" i="1"/>
  <c r="I386" i="1"/>
  <c r="D715" i="1"/>
  <c r="Y9" i="1"/>
  <c r="H505" i="1"/>
  <c r="E691" i="1"/>
  <c r="E690" i="1" s="1"/>
  <c r="E680" i="1"/>
  <c r="E10" i="1" s="1"/>
  <c r="P647" i="1"/>
  <c r="P644" i="1" s="1"/>
  <c r="P642" i="1" s="1"/>
  <c r="P641" i="1" s="1"/>
  <c r="P23" i="1"/>
  <c r="C734" i="1"/>
  <c r="Q553" i="1"/>
  <c r="H97" i="1"/>
  <c r="N8" i="1"/>
  <c r="H156" i="1"/>
  <c r="H394" i="1"/>
  <c r="J28" i="1"/>
  <c r="H18" i="1"/>
  <c r="L699" i="1"/>
  <c r="L678" i="1" s="1"/>
  <c r="L704" i="1"/>
  <c r="L698" i="1" s="1"/>
  <c r="Y647" i="1"/>
  <c r="Y644" i="1" s="1"/>
  <c r="Y642" i="1" s="1"/>
  <c r="Y641" i="1" s="1"/>
  <c r="Y23" i="1"/>
  <c r="P29" i="1"/>
  <c r="I545" i="1"/>
  <c r="H107" i="1"/>
  <c r="F48" i="1"/>
  <c r="Y19" i="1"/>
  <c r="F28" i="1"/>
  <c r="O605" i="1"/>
  <c r="O598" i="1" s="1"/>
  <c r="O544" i="1" s="1"/>
  <c r="O599" i="1"/>
  <c r="G29" i="1"/>
  <c r="Z393" i="1"/>
  <c r="N548" i="1"/>
  <c r="N393" i="1" s="1"/>
  <c r="Y28" i="1"/>
  <c r="Y475" i="1"/>
  <c r="H420" i="1"/>
  <c r="F685" i="1"/>
  <c r="S384" i="1"/>
  <c r="O545" i="1"/>
  <c r="O384" i="1" s="1"/>
  <c r="K404" i="1"/>
  <c r="V48" i="1"/>
  <c r="U647" i="1"/>
  <c r="U644" i="1" s="1"/>
  <c r="U642" i="1" s="1"/>
  <c r="U641" i="1" s="1"/>
  <c r="U23" i="1"/>
  <c r="Q23" i="1" s="1"/>
  <c r="L281" i="1"/>
  <c r="V27" i="1"/>
  <c r="H224" i="1"/>
  <c r="I223" i="1"/>
  <c r="H223" i="1" s="1"/>
  <c r="K662" i="1"/>
  <c r="K655" i="1" s="1"/>
  <c r="K656" i="1"/>
  <c r="W492" i="1"/>
  <c r="W474" i="1" s="1"/>
  <c r="W475" i="1"/>
  <c r="H316" i="1"/>
  <c r="I315" i="1"/>
  <c r="H315" i="1" s="1"/>
  <c r="R155" i="1"/>
  <c r="R139" i="1"/>
  <c r="R44" i="1" s="1"/>
  <c r="R20" i="1" s="1"/>
  <c r="M647" i="1"/>
  <c r="M644" i="1" s="1"/>
  <c r="M642" i="1" s="1"/>
  <c r="M641" i="1" s="1"/>
  <c r="M23" i="1"/>
  <c r="H23" i="1" s="1"/>
  <c r="H581" i="1"/>
  <c r="E404" i="1"/>
  <c r="J393" i="1"/>
  <c r="C411" i="1"/>
  <c r="H115" i="1"/>
  <c r="H45" i="1"/>
  <c r="U28" i="1"/>
  <c r="W545" i="1"/>
  <c r="O404" i="1"/>
  <c r="Q136" i="1"/>
  <c r="Y40" i="1"/>
  <c r="H692" i="1"/>
  <c r="T475" i="1"/>
  <c r="T492" i="1"/>
  <c r="T474" i="1" s="1"/>
  <c r="F459" i="1"/>
  <c r="F438" i="1" s="1"/>
  <c r="F404" i="1" s="1"/>
  <c r="F439" i="1"/>
  <c r="P9" i="1"/>
  <c r="R392" i="1"/>
  <c r="M138" i="1"/>
  <c r="M43" i="1" s="1"/>
  <c r="M19" i="1" s="1"/>
  <c r="M152" i="1"/>
  <c r="C140" i="1"/>
  <c r="Y88" i="1"/>
  <c r="Y69" i="1" s="1"/>
  <c r="Z439" i="1"/>
  <c r="C505" i="1"/>
  <c r="V404" i="1"/>
  <c r="S386" i="1"/>
  <c r="S9" i="1" s="1"/>
  <c r="H136" i="1"/>
  <c r="F405" i="1"/>
  <c r="E405" i="1"/>
  <c r="E384" i="1" s="1"/>
  <c r="G544" i="1"/>
  <c r="H460" i="1"/>
  <c r="I760" i="1"/>
  <c r="I759" i="1" s="1"/>
  <c r="I680" i="1"/>
  <c r="G725" i="1"/>
  <c r="G716" i="1" s="1"/>
  <c r="G733" i="1"/>
  <c r="G724" i="1" s="1"/>
  <c r="G715" i="1" s="1"/>
  <c r="G677" i="1" s="1"/>
  <c r="V28" i="1"/>
  <c r="O26" i="1"/>
  <c r="C362" i="1"/>
  <c r="T155" i="1"/>
  <c r="T139" i="1"/>
  <c r="T44" i="1" s="1"/>
  <c r="T20" i="1" s="1"/>
  <c r="Y26" i="1"/>
  <c r="S26" i="1"/>
  <c r="C37" i="1"/>
  <c r="L677" i="1"/>
  <c r="E647" i="1"/>
  <c r="E644" i="1" s="1"/>
  <c r="E642" i="1" s="1"/>
  <c r="E641" i="1" s="1"/>
  <c r="E23" i="1"/>
  <c r="Y504" i="1"/>
  <c r="Y404" i="1" s="1"/>
  <c r="Y383" i="1" s="1"/>
  <c r="G393" i="1"/>
  <c r="C218" i="1"/>
  <c r="D217" i="1"/>
  <c r="C217" i="1" s="1"/>
  <c r="Z17" i="1"/>
  <c r="F393" i="1"/>
  <c r="S404" i="1"/>
  <c r="H288" i="1"/>
  <c r="U48" i="1"/>
  <c r="G27" i="1"/>
  <c r="W405" i="1"/>
  <c r="W384" i="1" s="1"/>
  <c r="H310" i="1"/>
  <c r="Q310" i="1"/>
  <c r="G678" i="1"/>
  <c r="L48" i="1"/>
  <c r="C718" i="1"/>
  <c r="D684" i="1"/>
  <c r="C684" i="1" s="1"/>
  <c r="W394" i="1"/>
  <c r="Q394" i="1" s="1"/>
  <c r="Q448" i="1"/>
  <c r="S414" i="1"/>
  <c r="S393" i="1" s="1"/>
  <c r="Y439" i="1"/>
  <c r="Y405" i="1" s="1"/>
  <c r="Y384" i="1" s="1"/>
  <c r="C445" i="1"/>
  <c r="H377" i="1"/>
  <c r="X155" i="1"/>
  <c r="X139" i="1"/>
  <c r="X44" i="1" s="1"/>
  <c r="X20" i="1" s="1"/>
  <c r="O28" i="1"/>
  <c r="I152" i="1"/>
  <c r="I138" i="1"/>
  <c r="I43" i="1" s="1"/>
  <c r="Q411" i="1"/>
  <c r="T53" i="1"/>
  <c r="F27" i="1"/>
  <c r="K384" i="1"/>
  <c r="Z27" i="1"/>
  <c r="S383" i="1"/>
  <c r="U27" i="1"/>
  <c r="N760" i="1"/>
  <c r="N759" i="1" s="1"/>
  <c r="N677" i="1" s="1"/>
  <c r="N680" i="1"/>
  <c r="N10" i="1" s="1"/>
  <c r="F760" i="1"/>
  <c r="F759" i="1" s="1"/>
  <c r="F680" i="1"/>
  <c r="F10" i="1" s="1"/>
  <c r="Q721" i="1"/>
  <c r="R687" i="1"/>
  <c r="Q687" i="1" s="1"/>
  <c r="Q602" i="1"/>
  <c r="Q493" i="1"/>
  <c r="R492" i="1"/>
  <c r="H481" i="1"/>
  <c r="I414" i="1"/>
  <c r="I438" i="1"/>
  <c r="H453" i="1"/>
  <c r="I410" i="1"/>
  <c r="H444" i="1"/>
  <c r="T393" i="1"/>
  <c r="M404" i="1"/>
  <c r="K383" i="1"/>
  <c r="C188" i="1"/>
  <c r="D187" i="1"/>
  <c r="C187" i="1" s="1"/>
  <c r="Q681" i="1"/>
  <c r="R13" i="1"/>
  <c r="Q13" i="1" s="1"/>
  <c r="H718" i="1"/>
  <c r="I684" i="1"/>
  <c r="H684" i="1" s="1"/>
  <c r="H687" i="1"/>
  <c r="C648" i="1"/>
  <c r="D647" i="1"/>
  <c r="D23" i="1"/>
  <c r="C23" i="1" s="1"/>
  <c r="Q442" i="1"/>
  <c r="T408" i="1"/>
  <c r="T387" i="1" s="1"/>
  <c r="Q377" i="1"/>
  <c r="R376" i="1"/>
  <c r="Q376" i="1" s="1"/>
  <c r="I292" i="1"/>
  <c r="I282" i="1"/>
  <c r="H259" i="1"/>
  <c r="H734" i="1"/>
  <c r="I725" i="1"/>
  <c r="I733" i="1"/>
  <c r="C719" i="1"/>
  <c r="E704" i="1"/>
  <c r="E699" i="1"/>
  <c r="E678" i="1" s="1"/>
  <c r="C705" i="1"/>
  <c r="U662" i="1"/>
  <c r="U655" i="1" s="1"/>
  <c r="U656" i="1"/>
  <c r="H663" i="1"/>
  <c r="I662" i="1"/>
  <c r="I656" i="1"/>
  <c r="R630" i="1"/>
  <c r="Q630" i="1" s="1"/>
  <c r="Q631" i="1"/>
  <c r="C568" i="1"/>
  <c r="D567" i="1"/>
  <c r="I474" i="1"/>
  <c r="H474" i="1" s="1"/>
  <c r="Q407" i="1"/>
  <c r="C315" i="1"/>
  <c r="M293" i="1"/>
  <c r="H293" i="1" s="1"/>
  <c r="M284" i="1"/>
  <c r="N149" i="1"/>
  <c r="N135" i="1"/>
  <c r="P54" i="1"/>
  <c r="C61" i="1"/>
  <c r="H723" i="1"/>
  <c r="I689" i="1"/>
  <c r="H689" i="1" s="1"/>
  <c r="M685" i="1"/>
  <c r="T691" i="1"/>
  <c r="Q692" i="1"/>
  <c r="T680" i="1"/>
  <c r="Q674" i="1"/>
  <c r="R673" i="1"/>
  <c r="Q673" i="1" s="1"/>
  <c r="N605" i="1"/>
  <c r="N598" i="1" s="1"/>
  <c r="N544" i="1" s="1"/>
  <c r="N599" i="1"/>
  <c r="N545" i="1" s="1"/>
  <c r="F599" i="1"/>
  <c r="F545" i="1" s="1"/>
  <c r="F384" i="1" s="1"/>
  <c r="F605" i="1"/>
  <c r="F598" i="1" s="1"/>
  <c r="F544" i="1" s="1"/>
  <c r="F383" i="1" s="1"/>
  <c r="C529" i="1"/>
  <c r="R475" i="1"/>
  <c r="I388" i="1"/>
  <c r="H409" i="1"/>
  <c r="H416" i="1"/>
  <c r="I395" i="1"/>
  <c r="H413" i="1"/>
  <c r="J392" i="1"/>
  <c r="Q412" i="1"/>
  <c r="S391" i="1"/>
  <c r="C273" i="1"/>
  <c r="D272" i="1"/>
  <c r="C272" i="1" s="1"/>
  <c r="Z135" i="1"/>
  <c r="Z149" i="1"/>
  <c r="L135" i="1"/>
  <c r="L149" i="1"/>
  <c r="X77" i="1"/>
  <c r="P70" i="1"/>
  <c r="P77" i="1"/>
  <c r="D77" i="1"/>
  <c r="C78" i="1"/>
  <c r="Q57" i="1"/>
  <c r="R36" i="1"/>
  <c r="R54" i="1"/>
  <c r="H37" i="1"/>
  <c r="Q586" i="1"/>
  <c r="Q550" i="1"/>
  <c r="Q156" i="1"/>
  <c r="S139" i="1"/>
  <c r="S155" i="1"/>
  <c r="H91" i="1"/>
  <c r="I72" i="1"/>
  <c r="C94" i="1"/>
  <c r="D75" i="1"/>
  <c r="R26" i="1"/>
  <c r="Q26" i="1" s="1"/>
  <c r="Q47" i="1"/>
  <c r="Q589" i="1"/>
  <c r="F292" i="1"/>
  <c r="F281" i="1" s="1"/>
  <c r="F282" i="1"/>
  <c r="C166" i="1"/>
  <c r="D165" i="1"/>
  <c r="C165" i="1" s="1"/>
  <c r="F17" i="1"/>
  <c r="N105" i="1"/>
  <c r="N89" i="1" s="1"/>
  <c r="N70" i="1" s="1"/>
  <c r="N114" i="1"/>
  <c r="N104" i="1" s="1"/>
  <c r="N88" i="1" s="1"/>
  <c r="N69" i="1" s="1"/>
  <c r="F105" i="1"/>
  <c r="F89" i="1" s="1"/>
  <c r="V292" i="1"/>
  <c r="V281" i="1" s="1"/>
  <c r="V282" i="1"/>
  <c r="Q172" i="1"/>
  <c r="R171" i="1"/>
  <c r="Q171" i="1" s="1"/>
  <c r="E152" i="1"/>
  <c r="E138" i="1"/>
  <c r="E43" i="1" s="1"/>
  <c r="E19" i="1" s="1"/>
  <c r="N40" i="1"/>
  <c r="N16" i="1" s="1"/>
  <c r="N120" i="1"/>
  <c r="N119" i="1" s="1"/>
  <c r="K74" i="1"/>
  <c r="K48" i="1" s="1"/>
  <c r="K27" i="1" s="1"/>
  <c r="H93" i="1"/>
  <c r="J27" i="1"/>
  <c r="E53" i="1"/>
  <c r="Q61" i="1"/>
  <c r="X36" i="1"/>
  <c r="X10" i="1" s="1"/>
  <c r="X54" i="1"/>
  <c r="H509" i="1"/>
  <c r="M383" i="1"/>
  <c r="H313" i="1"/>
  <c r="K155" i="1"/>
  <c r="K139" i="1"/>
  <c r="I19" i="1"/>
  <c r="V120" i="1"/>
  <c r="V119" i="1" s="1"/>
  <c r="W89" i="1"/>
  <c r="W70" i="1" s="1"/>
  <c r="W96" i="1"/>
  <c r="W88" i="1" s="1"/>
  <c r="W69" i="1" s="1"/>
  <c r="W10" i="1"/>
  <c r="I53" i="1"/>
  <c r="H681" i="1"/>
  <c r="J13" i="1"/>
  <c r="H13" i="1" s="1"/>
  <c r="Z605" i="1"/>
  <c r="Z598" i="1" s="1"/>
  <c r="Z544" i="1" s="1"/>
  <c r="Z383" i="1" s="1"/>
  <c r="Z599" i="1"/>
  <c r="Z545" i="1" s="1"/>
  <c r="Q606" i="1"/>
  <c r="R605" i="1"/>
  <c r="R599" i="1"/>
  <c r="L578" i="1"/>
  <c r="L545" i="1" s="1"/>
  <c r="L589" i="1"/>
  <c r="L577" i="1" s="1"/>
  <c r="L544" i="1" s="1"/>
  <c r="Q581" i="1"/>
  <c r="N459" i="1"/>
  <c r="N438" i="1" s="1"/>
  <c r="N404" i="1" s="1"/>
  <c r="N383" i="1" s="1"/>
  <c r="N439" i="1"/>
  <c r="Q453" i="1"/>
  <c r="E288" i="1"/>
  <c r="C288" i="1" s="1"/>
  <c r="H284" i="1"/>
  <c r="Z760" i="1"/>
  <c r="Z680" i="1"/>
  <c r="Z10" i="1" s="1"/>
  <c r="R680" i="1"/>
  <c r="Q762" i="1"/>
  <c r="R760" i="1"/>
  <c r="U544" i="1"/>
  <c r="H553" i="1"/>
  <c r="T459" i="1"/>
  <c r="T438" i="1" s="1"/>
  <c r="T404" i="1" s="1"/>
  <c r="T383" i="1" s="1"/>
  <c r="T439" i="1"/>
  <c r="T405" i="1" s="1"/>
  <c r="L459" i="1"/>
  <c r="L438" i="1" s="1"/>
  <c r="L404" i="1" s="1"/>
  <c r="L439" i="1"/>
  <c r="L405" i="1" s="1"/>
  <c r="L384" i="1" s="1"/>
  <c r="C456" i="1"/>
  <c r="C424" i="1"/>
  <c r="H260" i="1"/>
  <c r="H218" i="1"/>
  <c r="I217" i="1"/>
  <c r="H217" i="1" s="1"/>
  <c r="R742" i="1"/>
  <c r="Q742" i="1" s="1"/>
  <c r="Q743" i="1"/>
  <c r="C733" i="1"/>
  <c r="E724" i="1"/>
  <c r="C728" i="1"/>
  <c r="Q659" i="1"/>
  <c r="H408" i="1"/>
  <c r="S288" i="1"/>
  <c r="Q313" i="1"/>
  <c r="J135" i="1"/>
  <c r="J40" i="1" s="1"/>
  <c r="J16" i="1" s="1"/>
  <c r="J149" i="1"/>
  <c r="H114" i="1"/>
  <c r="C96" i="1"/>
  <c r="S53" i="1"/>
  <c r="Q728" i="1"/>
  <c r="R719" i="1"/>
  <c r="Y704" i="1"/>
  <c r="Y698" i="1" s="1"/>
  <c r="Y677" i="1" s="1"/>
  <c r="Y699" i="1"/>
  <c r="Y678" i="1" s="1"/>
  <c r="M704" i="1"/>
  <c r="M698" i="1" s="1"/>
  <c r="M677" i="1" s="1"/>
  <c r="M699" i="1"/>
  <c r="M678" i="1" s="1"/>
  <c r="Q705" i="1"/>
  <c r="R704" i="1"/>
  <c r="R699" i="1"/>
  <c r="W685" i="1"/>
  <c r="W27" i="1" s="1"/>
  <c r="C692" i="1"/>
  <c r="D691" i="1"/>
  <c r="D680" i="1"/>
  <c r="C680" i="1" s="1"/>
  <c r="C613" i="1"/>
  <c r="D612" i="1"/>
  <c r="C612" i="1" s="1"/>
  <c r="H602" i="1"/>
  <c r="L548" i="1"/>
  <c r="L393" i="1" s="1"/>
  <c r="L27" i="1" s="1"/>
  <c r="D528" i="1"/>
  <c r="C528" i="1" s="1"/>
  <c r="C533" i="1"/>
  <c r="Q505" i="1"/>
  <c r="H504" i="1"/>
  <c r="N475" i="1"/>
  <c r="G460" i="1"/>
  <c r="G444" i="1"/>
  <c r="G410" i="1" s="1"/>
  <c r="G389" i="1" s="1"/>
  <c r="U459" i="1"/>
  <c r="U438" i="1" s="1"/>
  <c r="U404" i="1" s="1"/>
  <c r="U439" i="1"/>
  <c r="U405" i="1" s="1"/>
  <c r="U384" i="1" s="1"/>
  <c r="H445" i="1"/>
  <c r="D395" i="1"/>
  <c r="C416" i="1"/>
  <c r="C413" i="1"/>
  <c r="D392" i="1"/>
  <c r="C392" i="1" s="1"/>
  <c r="Q395" i="1"/>
  <c r="H362" i="1"/>
  <c r="Z292" i="1"/>
  <c r="Z281" i="1" s="1"/>
  <c r="Z282" i="1"/>
  <c r="R199" i="1"/>
  <c r="Q199" i="1" s="1"/>
  <c r="Q200" i="1"/>
  <c r="Q194" i="1"/>
  <c r="R193" i="1"/>
  <c r="Q193" i="1" s="1"/>
  <c r="D171" i="1"/>
  <c r="C171" i="1" s="1"/>
  <c r="C172" i="1"/>
  <c r="V149" i="1"/>
  <c r="V135" i="1"/>
  <c r="V40" i="1" s="1"/>
  <c r="V16" i="1" s="1"/>
  <c r="D114" i="1"/>
  <c r="C114" i="1" s="1"/>
  <c r="C115" i="1"/>
  <c r="H73" i="1"/>
  <c r="I47" i="1"/>
  <c r="T27" i="1"/>
  <c r="I31" i="1"/>
  <c r="H31" i="1" s="1"/>
  <c r="H728" i="1"/>
  <c r="X281" i="1"/>
  <c r="S281" i="1"/>
  <c r="W152" i="1"/>
  <c r="Q590" i="1"/>
  <c r="H419" i="1"/>
  <c r="Q315" i="1"/>
  <c r="Q260" i="1"/>
  <c r="F120" i="1"/>
  <c r="F119" i="1" s="1"/>
  <c r="N48" i="1"/>
  <c r="N27" i="1" s="1"/>
  <c r="F104" i="1"/>
  <c r="F88" i="1" s="1"/>
  <c r="G89" i="1"/>
  <c r="G70" i="1" s="1"/>
  <c r="G96" i="1"/>
  <c r="G88" i="1" s="1"/>
  <c r="G69" i="1" s="1"/>
  <c r="P690" i="1"/>
  <c r="P677" i="1" s="1"/>
  <c r="P678" i="1"/>
  <c r="F677" i="1"/>
  <c r="H493" i="1"/>
  <c r="E20" i="1"/>
  <c r="C20" i="1" s="1"/>
  <c r="C44" i="1"/>
  <c r="G152" i="1"/>
  <c r="Q45" i="1"/>
  <c r="R21" i="1"/>
  <c r="Q21" i="1" s="1"/>
  <c r="Z120" i="1"/>
  <c r="Z119" i="1" s="1"/>
  <c r="Z40" i="1"/>
  <c r="Z16" i="1" s="1"/>
  <c r="Q107" i="1"/>
  <c r="R93" i="1"/>
  <c r="K89" i="1"/>
  <c r="K70" i="1" s="1"/>
  <c r="K96" i="1"/>
  <c r="P88" i="1"/>
  <c r="I49" i="1"/>
  <c r="H75" i="1"/>
  <c r="Z77" i="1"/>
  <c r="Z70" i="1"/>
  <c r="C586" i="1"/>
  <c r="H387" i="1"/>
  <c r="O155" i="1"/>
  <c r="O139" i="1"/>
  <c r="O44" i="1" s="1"/>
  <c r="O20" i="1" s="1"/>
  <c r="Q41" i="1"/>
  <c r="R17" i="1"/>
  <c r="Q17" i="1" s="1"/>
  <c r="J105" i="1"/>
  <c r="V70" i="1"/>
  <c r="V77" i="1"/>
  <c r="V69" i="1" s="1"/>
  <c r="W53" i="1"/>
  <c r="Y54" i="1"/>
  <c r="H36" i="1"/>
  <c r="I10" i="1"/>
  <c r="J760" i="1"/>
  <c r="J680" i="1"/>
  <c r="K690" i="1"/>
  <c r="K677" i="1" s="1"/>
  <c r="K678" i="1"/>
  <c r="I644" i="1"/>
  <c r="H647" i="1"/>
  <c r="Q647" i="1"/>
  <c r="R644" i="1"/>
  <c r="D548" i="1"/>
  <c r="C548" i="1" s="1"/>
  <c r="C581" i="1"/>
  <c r="R548" i="1"/>
  <c r="Q548" i="1" s="1"/>
  <c r="G492" i="1"/>
  <c r="G474" i="1" s="1"/>
  <c r="G475" i="1"/>
  <c r="R387" i="1"/>
  <c r="Q408" i="1"/>
  <c r="I384" i="1"/>
  <c r="C417" i="1"/>
  <c r="D396" i="1"/>
  <c r="C396" i="1" s="1"/>
  <c r="Q399" i="1"/>
  <c r="R398" i="1"/>
  <c r="U293" i="1"/>
  <c r="U284" i="1"/>
  <c r="Q284" i="1" s="1"/>
  <c r="Q94" i="1"/>
  <c r="R75" i="1"/>
  <c r="C663" i="1"/>
  <c r="E662" i="1"/>
  <c r="E656" i="1"/>
  <c r="C656" i="1" s="1"/>
  <c r="D408" i="1"/>
  <c r="C442" i="1"/>
  <c r="Q362" i="1"/>
  <c r="H321" i="1"/>
  <c r="I309" i="1"/>
  <c r="H309" i="1" s="1"/>
  <c r="C303" i="1"/>
  <c r="D302" i="1"/>
  <c r="C302" i="1" s="1"/>
  <c r="Q734" i="1"/>
  <c r="R733" i="1"/>
  <c r="R725" i="1"/>
  <c r="H679" i="1"/>
  <c r="Y662" i="1"/>
  <c r="Y655" i="1" s="1"/>
  <c r="Y656" i="1"/>
  <c r="M662" i="1"/>
  <c r="M655" i="1" s="1"/>
  <c r="M656" i="1"/>
  <c r="Q663" i="1"/>
  <c r="R662" i="1"/>
  <c r="R656" i="1"/>
  <c r="Q656" i="1" s="1"/>
  <c r="D605" i="1"/>
  <c r="D599" i="1"/>
  <c r="C599" i="1" s="1"/>
  <c r="C606" i="1"/>
  <c r="D492" i="1"/>
  <c r="C493" i="1"/>
  <c r="D475" i="1"/>
  <c r="C475" i="1" s="1"/>
  <c r="H411" i="1"/>
  <c r="C334" i="1"/>
  <c r="D310" i="1"/>
  <c r="C310" i="1" s="1"/>
  <c r="D333" i="1"/>
  <c r="C333" i="1" s="1"/>
  <c r="R309" i="1"/>
  <c r="Q309" i="1" s="1"/>
  <c r="D284" i="1"/>
  <c r="C295" i="1"/>
  <c r="D293" i="1"/>
  <c r="F149" i="1"/>
  <c r="F135" i="1"/>
  <c r="F40" i="1" s="1"/>
  <c r="F16" i="1" s="1"/>
  <c r="L54" i="1"/>
  <c r="L40" i="1"/>
  <c r="L16" i="1" s="1"/>
  <c r="C723" i="1"/>
  <c r="D689" i="1"/>
  <c r="Q717" i="1"/>
  <c r="R679" i="1"/>
  <c r="Q679" i="1" s="1"/>
  <c r="Q722" i="1"/>
  <c r="R688" i="1"/>
  <c r="Q688" i="1" s="1"/>
  <c r="R710" i="1"/>
  <c r="Q710" i="1" s="1"/>
  <c r="Q711" i="1"/>
  <c r="H701" i="1"/>
  <c r="I685" i="1"/>
  <c r="H685" i="1" s="1"/>
  <c r="Q701" i="1"/>
  <c r="D673" i="1"/>
  <c r="C673" i="1" s="1"/>
  <c r="C674" i="1"/>
  <c r="C668" i="1"/>
  <c r="J605" i="1"/>
  <c r="J599" i="1"/>
  <c r="J545" i="1" s="1"/>
  <c r="H545" i="1" s="1"/>
  <c r="H589" i="1"/>
  <c r="Q529" i="1"/>
  <c r="C523" i="1"/>
  <c r="D522" i="1"/>
  <c r="C522" i="1" s="1"/>
  <c r="R504" i="1"/>
  <c r="Q504" i="1" s="1"/>
  <c r="Q509" i="1"/>
  <c r="D504" i="1"/>
  <c r="C504" i="1" s="1"/>
  <c r="Z475" i="1"/>
  <c r="Z405" i="1" s="1"/>
  <c r="Z384" i="1" s="1"/>
  <c r="J475" i="1"/>
  <c r="Q481" i="1"/>
  <c r="R414" i="1"/>
  <c r="H442" i="1"/>
  <c r="C377" i="1"/>
  <c r="D376" i="1"/>
  <c r="C376" i="1" s="1"/>
  <c r="T282" i="1"/>
  <c r="T292" i="1"/>
  <c r="T281" i="1" s="1"/>
  <c r="C224" i="1"/>
  <c r="D223" i="1"/>
  <c r="C223" i="1" s="1"/>
  <c r="T77" i="1"/>
  <c r="L70" i="1"/>
  <c r="L77" i="1"/>
  <c r="L69" i="1" s="1"/>
  <c r="H762" i="1"/>
  <c r="W677" i="1"/>
  <c r="M475" i="1"/>
  <c r="M405" i="1" s="1"/>
  <c r="M384" i="1" s="1"/>
  <c r="R15" i="1"/>
  <c r="Q388" i="1"/>
  <c r="U152" i="1"/>
  <c r="U138" i="1"/>
  <c r="U43" i="1" s="1"/>
  <c r="U19" i="1" s="1"/>
  <c r="C110" i="1"/>
  <c r="D109" i="1"/>
  <c r="D105" i="1"/>
  <c r="Q31" i="1"/>
  <c r="C725" i="1"/>
  <c r="Q612" i="1"/>
  <c r="X109" i="1"/>
  <c r="X104" i="1" s="1"/>
  <c r="X88" i="1" s="1"/>
  <c r="X105" i="1"/>
  <c r="X89" i="1" s="1"/>
  <c r="X70" i="1" s="1"/>
  <c r="E88" i="1"/>
  <c r="E69" i="1" s="1"/>
  <c r="G54" i="1"/>
  <c r="G36" i="1"/>
  <c r="G10" i="1" s="1"/>
  <c r="C701" i="1"/>
  <c r="C681" i="1"/>
  <c r="H606" i="1"/>
  <c r="H396" i="1"/>
  <c r="I181" i="1"/>
  <c r="H181" i="1" s="1"/>
  <c r="H182" i="1"/>
  <c r="Q140" i="1"/>
  <c r="O48" i="1"/>
  <c r="O27" i="1" s="1"/>
  <c r="C15" i="1"/>
  <c r="X690" i="1"/>
  <c r="X677" i="1" s="1"/>
  <c r="X678" i="1"/>
  <c r="I577" i="1"/>
  <c r="H492" i="1"/>
  <c r="Q392" i="1"/>
  <c r="Q386" i="1"/>
  <c r="R282" i="1"/>
  <c r="P149" i="1"/>
  <c r="P135" i="1"/>
  <c r="P40" i="1" s="1"/>
  <c r="P16" i="1" s="1"/>
  <c r="K17" i="1"/>
  <c r="Q123" i="1"/>
  <c r="R120" i="1"/>
  <c r="Z88" i="1"/>
  <c r="Q78" i="1"/>
  <c r="R77" i="1"/>
  <c r="M54" i="1"/>
  <c r="V599" i="1"/>
  <c r="V545" i="1" s="1"/>
  <c r="V605" i="1"/>
  <c r="V598" i="1" s="1"/>
  <c r="V544" i="1" s="1"/>
  <c r="V383" i="1" s="1"/>
  <c r="P589" i="1"/>
  <c r="P577" i="1" s="1"/>
  <c r="P544" i="1" s="1"/>
  <c r="P578" i="1"/>
  <c r="P545" i="1" s="1"/>
  <c r="D589" i="1"/>
  <c r="C590" i="1"/>
  <c r="E544" i="1"/>
  <c r="E383" i="1" s="1"/>
  <c r="X393" i="1"/>
  <c r="R385" i="1"/>
  <c r="Q406" i="1"/>
  <c r="D398" i="1"/>
  <c r="C399" i="1"/>
  <c r="E293" i="1"/>
  <c r="E284" i="1"/>
  <c r="N292" i="1"/>
  <c r="N281" i="1" s="1"/>
  <c r="N282" i="1"/>
  <c r="C287" i="1"/>
  <c r="H143" i="1"/>
  <c r="V760" i="1"/>
  <c r="V759" i="1" s="1"/>
  <c r="V680" i="1"/>
  <c r="V10" i="1" s="1"/>
  <c r="C486" i="1"/>
  <c r="X439" i="1"/>
  <c r="X405" i="1" s="1"/>
  <c r="X459" i="1"/>
  <c r="X438" i="1" s="1"/>
  <c r="X404" i="1" s="1"/>
  <c r="X383" i="1" s="1"/>
  <c r="P459" i="1"/>
  <c r="P438" i="1" s="1"/>
  <c r="P404" i="1" s="1"/>
  <c r="P439" i="1"/>
  <c r="P405" i="1" s="1"/>
  <c r="P384" i="1" s="1"/>
  <c r="C460" i="1"/>
  <c r="D459" i="1"/>
  <c r="D439" i="1"/>
  <c r="H367" i="1"/>
  <c r="I361" i="1"/>
  <c r="H361" i="1" s="1"/>
  <c r="Q224" i="1"/>
  <c r="R223" i="1"/>
  <c r="Q223" i="1" s="1"/>
  <c r="H722" i="1"/>
  <c r="I688" i="1"/>
  <c r="S685" i="1"/>
  <c r="H690" i="1"/>
  <c r="D685" i="1"/>
  <c r="C685" i="1" s="1"/>
  <c r="H659" i="1"/>
  <c r="R419" i="1"/>
  <c r="Q420" i="1"/>
  <c r="C415" i="1"/>
  <c r="D394" i="1"/>
  <c r="C394" i="1" s="1"/>
  <c r="C260" i="1"/>
  <c r="D259" i="1"/>
  <c r="C259" i="1" s="1"/>
  <c r="C212" i="1"/>
  <c r="D211" i="1"/>
  <c r="C211" i="1" s="1"/>
  <c r="D138" i="1"/>
  <c r="C155" i="1"/>
  <c r="D152" i="1"/>
  <c r="I119" i="1"/>
  <c r="H119" i="1" s="1"/>
  <c r="H120" i="1"/>
  <c r="I104" i="1"/>
  <c r="P17" i="1"/>
  <c r="D17" i="1"/>
  <c r="C17" i="1" s="1"/>
  <c r="C41" i="1"/>
  <c r="C762" i="1"/>
  <c r="D760" i="1"/>
  <c r="V733" i="1"/>
  <c r="V724" i="1" s="1"/>
  <c r="V715" i="1" s="1"/>
  <c r="V725" i="1"/>
  <c r="V716" i="1" s="1"/>
  <c r="U704" i="1"/>
  <c r="U698" i="1" s="1"/>
  <c r="U677" i="1" s="1"/>
  <c r="U699" i="1"/>
  <c r="U678" i="1" s="1"/>
  <c r="I704" i="1"/>
  <c r="I699" i="1"/>
  <c r="H705" i="1"/>
  <c r="H590" i="1"/>
  <c r="T578" i="1"/>
  <c r="T545" i="1" s="1"/>
  <c r="Q577" i="1"/>
  <c r="Q533" i="1"/>
  <c r="R528" i="1"/>
  <c r="Q528" i="1" s="1"/>
  <c r="V475" i="1"/>
  <c r="V405" i="1" s="1"/>
  <c r="E414" i="1"/>
  <c r="E393" i="1" s="1"/>
  <c r="C481" i="1"/>
  <c r="R444" i="1"/>
  <c r="R460" i="1"/>
  <c r="Q465" i="1"/>
  <c r="J459" i="1"/>
  <c r="J438" i="1" s="1"/>
  <c r="J404" i="1" s="1"/>
  <c r="J439" i="1"/>
  <c r="J405" i="1" s="1"/>
  <c r="J384" i="1" s="1"/>
  <c r="P393" i="1"/>
  <c r="P27" i="1" s="1"/>
  <c r="H407" i="1"/>
  <c r="J386" i="1"/>
  <c r="H398" i="1"/>
  <c r="Q361" i="1"/>
  <c r="J292" i="1"/>
  <c r="J281" i="1" s="1"/>
  <c r="J282" i="1"/>
  <c r="R241" i="1"/>
  <c r="Q241" i="1" s="1"/>
  <c r="Q242" i="1"/>
  <c r="I193" i="1"/>
  <c r="H193" i="1" s="1"/>
  <c r="H194" i="1"/>
  <c r="D120" i="1"/>
  <c r="C123" i="1"/>
  <c r="R51" i="1"/>
  <c r="Q76" i="1"/>
  <c r="R35" i="1"/>
  <c r="Q72" i="1"/>
  <c r="X27" i="1"/>
  <c r="X578" i="1"/>
  <c r="X545" i="1" s="1"/>
  <c r="Q409" i="1"/>
  <c r="C51" i="1"/>
  <c r="D30" i="1"/>
  <c r="C30" i="1" s="1"/>
  <c r="C143" i="1"/>
  <c r="D93" i="1"/>
  <c r="C107" i="1"/>
  <c r="H71" i="1"/>
  <c r="I34" i="1"/>
  <c r="C509" i="1"/>
  <c r="C410" i="1"/>
  <c r="D389" i="1"/>
  <c r="C389" i="1" s="1"/>
  <c r="W404" i="1"/>
  <c r="W383" i="1" s="1"/>
  <c r="T109" i="1"/>
  <c r="T105" i="1"/>
  <c r="T89" i="1" s="1"/>
  <c r="T70" i="1" s="1"/>
  <c r="Q110" i="1"/>
  <c r="D35" i="1"/>
  <c r="C72" i="1"/>
  <c r="F70" i="1"/>
  <c r="F77" i="1"/>
  <c r="D54" i="1"/>
  <c r="S678" i="1"/>
  <c r="C13" i="1"/>
  <c r="M393" i="1"/>
  <c r="M27" i="1" s="1"/>
  <c r="Q143" i="1"/>
  <c r="C46" i="1"/>
  <c r="D22" i="1"/>
  <c r="C22" i="1" s="1"/>
  <c r="C42" i="1"/>
  <c r="D18" i="1"/>
  <c r="C18" i="1" s="1"/>
  <c r="Q115" i="1"/>
  <c r="R114" i="1"/>
  <c r="R105" i="1"/>
  <c r="O89" i="1"/>
  <c r="O70" i="1" s="1"/>
  <c r="O96" i="1"/>
  <c r="O88" i="1" s="1"/>
  <c r="O69" i="1" s="1"/>
  <c r="J88" i="1"/>
  <c r="J69" i="1" s="1"/>
  <c r="C34" i="1"/>
  <c r="D8" i="1"/>
  <c r="C8" i="1" s="1"/>
  <c r="Y16" i="1"/>
  <c r="K53" i="1"/>
  <c r="H586" i="1"/>
  <c r="C409" i="1"/>
  <c r="E31" i="1"/>
  <c r="J20" i="1"/>
  <c r="C139" i="1"/>
  <c r="S89" i="1"/>
  <c r="S70" i="1" s="1"/>
  <c r="S96" i="1"/>
  <c r="U53" i="1"/>
  <c r="H41" i="1"/>
  <c r="I17" i="1"/>
  <c r="H17" i="1" s="1"/>
  <c r="R29" i="1"/>
  <c r="Q29" i="1" s="1"/>
  <c r="Y148" i="1"/>
  <c r="Y131" i="1" s="1"/>
  <c r="Y132" i="1"/>
  <c r="D393" i="1" l="1"/>
  <c r="V677" i="1"/>
  <c r="U383" i="1"/>
  <c r="V678" i="1"/>
  <c r="P383" i="1"/>
  <c r="W28" i="1"/>
  <c r="O383" i="1"/>
  <c r="P19" i="1"/>
  <c r="V384" i="1"/>
  <c r="C393" i="1"/>
  <c r="P69" i="1"/>
  <c r="H475" i="1"/>
  <c r="H54" i="1"/>
  <c r="Q680" i="1"/>
  <c r="T10" i="1"/>
  <c r="E27" i="1"/>
  <c r="I135" i="1"/>
  <c r="I40" i="1" s="1"/>
  <c r="I149" i="1"/>
  <c r="T138" i="1"/>
  <c r="T43" i="1" s="1"/>
  <c r="T19" i="1" s="1"/>
  <c r="T152" i="1"/>
  <c r="M135" i="1"/>
  <c r="M40" i="1" s="1"/>
  <c r="M16" i="1" s="1"/>
  <c r="M149" i="1"/>
  <c r="S27" i="1"/>
  <c r="X138" i="1"/>
  <c r="X43" i="1" s="1"/>
  <c r="X19" i="1" s="1"/>
  <c r="X152" i="1"/>
  <c r="Q288" i="1"/>
  <c r="H578" i="1"/>
  <c r="R281" i="1"/>
  <c r="R138" i="1"/>
  <c r="R43" i="1" s="1"/>
  <c r="R19" i="1" s="1"/>
  <c r="R152" i="1"/>
  <c r="R30" i="1"/>
  <c r="Q30" i="1" s="1"/>
  <c r="Q51" i="1"/>
  <c r="M53" i="1"/>
  <c r="Q414" i="1"/>
  <c r="R393" i="1"/>
  <c r="Q393" i="1" s="1"/>
  <c r="S88" i="1"/>
  <c r="S69" i="1" s="1"/>
  <c r="Q96" i="1"/>
  <c r="C93" i="1"/>
  <c r="D74" i="1"/>
  <c r="C589" i="1"/>
  <c r="D577" i="1"/>
  <c r="C577" i="1" s="1"/>
  <c r="H725" i="1"/>
  <c r="I716" i="1"/>
  <c r="H716" i="1" s="1"/>
  <c r="Q105" i="1"/>
  <c r="R89" i="1"/>
  <c r="F69" i="1"/>
  <c r="T104" i="1"/>
  <c r="T88" i="1" s="1"/>
  <c r="Q109" i="1"/>
  <c r="I8" i="1"/>
  <c r="H34" i="1"/>
  <c r="H704" i="1"/>
  <c r="I698" i="1"/>
  <c r="H104" i="1"/>
  <c r="I88" i="1"/>
  <c r="Q419" i="1"/>
  <c r="C439" i="1"/>
  <c r="D405" i="1"/>
  <c r="H577" i="1"/>
  <c r="Q578" i="1"/>
  <c r="C105" i="1"/>
  <c r="D89" i="1"/>
  <c r="C414" i="1"/>
  <c r="Q662" i="1"/>
  <c r="R655" i="1"/>
  <c r="Q655" i="1" s="1"/>
  <c r="Q398" i="1"/>
  <c r="Q387" i="1"/>
  <c r="R642" i="1"/>
  <c r="Q644" i="1"/>
  <c r="H680" i="1"/>
  <c r="J10" i="1"/>
  <c r="H74" i="1"/>
  <c r="O138" i="1"/>
  <c r="O43" i="1" s="1"/>
  <c r="O19" i="1" s="1"/>
  <c r="O152" i="1"/>
  <c r="H459" i="1"/>
  <c r="H49" i="1"/>
  <c r="I28" i="1"/>
  <c r="G149" i="1"/>
  <c r="G135" i="1"/>
  <c r="G40" i="1" s="1"/>
  <c r="G16" i="1" s="1"/>
  <c r="H47" i="1"/>
  <c r="I26" i="1"/>
  <c r="J132" i="1"/>
  <c r="J148" i="1"/>
  <c r="J131" i="1" s="1"/>
  <c r="J32" i="1" s="1"/>
  <c r="L383" i="1"/>
  <c r="I544" i="1"/>
  <c r="I35" i="1"/>
  <c r="H72" i="1"/>
  <c r="S152" i="1"/>
  <c r="S138" i="1"/>
  <c r="Q155" i="1"/>
  <c r="S18" i="1"/>
  <c r="Q391" i="1"/>
  <c r="H395" i="1"/>
  <c r="I29" i="1"/>
  <c r="H29" i="1" s="1"/>
  <c r="H656" i="1"/>
  <c r="E698" i="1"/>
  <c r="C704" i="1"/>
  <c r="H410" i="1"/>
  <c r="I389" i="1"/>
  <c r="R410" i="1"/>
  <c r="Q444" i="1"/>
  <c r="H699" i="1"/>
  <c r="I678" i="1"/>
  <c r="C138" i="1"/>
  <c r="D43" i="1"/>
  <c r="U292" i="1"/>
  <c r="U281" i="1" s="1"/>
  <c r="Q281" i="1" s="1"/>
  <c r="U282" i="1"/>
  <c r="Q282" i="1" s="1"/>
  <c r="Q293" i="1"/>
  <c r="H439" i="1"/>
  <c r="R698" i="1"/>
  <c r="Q704" i="1"/>
  <c r="L148" i="1"/>
  <c r="L131" i="1" s="1"/>
  <c r="L132" i="1"/>
  <c r="L33" i="1" s="1"/>
  <c r="L7" i="1" s="1"/>
  <c r="D644" i="1"/>
  <c r="C647" i="1"/>
  <c r="H438" i="1"/>
  <c r="I404" i="1"/>
  <c r="Q114" i="1"/>
  <c r="R104" i="1"/>
  <c r="C54" i="1"/>
  <c r="D53" i="1"/>
  <c r="Q35" i="1"/>
  <c r="R9" i="1"/>
  <c r="D119" i="1"/>
  <c r="C119" i="1" s="1"/>
  <c r="C120" i="1"/>
  <c r="D149" i="1"/>
  <c r="C152" i="1"/>
  <c r="D135" i="1"/>
  <c r="C459" i="1"/>
  <c r="D438" i="1"/>
  <c r="D26" i="1"/>
  <c r="Q385" i="1"/>
  <c r="R8" i="1"/>
  <c r="G53" i="1"/>
  <c r="C109" i="1"/>
  <c r="D104" i="1"/>
  <c r="U135" i="1"/>
  <c r="U40" i="1" s="1"/>
  <c r="U16" i="1" s="1"/>
  <c r="U149" i="1"/>
  <c r="Q15" i="1"/>
  <c r="D655" i="1"/>
  <c r="C689" i="1"/>
  <c r="D31" i="1"/>
  <c r="L53" i="1"/>
  <c r="L32" i="1" s="1"/>
  <c r="L6" i="1" s="1"/>
  <c r="F132" i="1"/>
  <c r="F33" i="1" s="1"/>
  <c r="F148" i="1"/>
  <c r="F131" i="1" s="1"/>
  <c r="C284" i="1"/>
  <c r="C492" i="1"/>
  <c r="D474" i="1"/>
  <c r="C474" i="1" s="1"/>
  <c r="Q725" i="1"/>
  <c r="R716" i="1"/>
  <c r="Q716" i="1" s="1"/>
  <c r="D387" i="1"/>
  <c r="C408" i="1"/>
  <c r="E655" i="1"/>
  <c r="C662" i="1"/>
  <c r="Q75" i="1"/>
  <c r="R49" i="1"/>
  <c r="J759" i="1"/>
  <c r="H760" i="1"/>
  <c r="J678" i="1"/>
  <c r="Y33" i="1"/>
  <c r="Y7" i="1" s="1"/>
  <c r="Y53" i="1"/>
  <c r="Y32" i="1" s="1"/>
  <c r="Y6" i="1" s="1"/>
  <c r="J89" i="1"/>
  <c r="H105" i="1"/>
  <c r="V132" i="1"/>
  <c r="V33" i="1" s="1"/>
  <c r="V7" i="1" s="1"/>
  <c r="V148" i="1"/>
  <c r="V131" i="1" s="1"/>
  <c r="V32" i="1" s="1"/>
  <c r="V6" i="1" s="1"/>
  <c r="H77" i="1"/>
  <c r="T384" i="1"/>
  <c r="Q760" i="1"/>
  <c r="R759" i="1"/>
  <c r="Q759" i="1" s="1"/>
  <c r="Z759" i="1"/>
  <c r="Z677" i="1" s="1"/>
  <c r="Z678" i="1"/>
  <c r="Q599" i="1"/>
  <c r="R545" i="1"/>
  <c r="Q545" i="1" s="1"/>
  <c r="K44" i="1"/>
  <c r="H139" i="1"/>
  <c r="S44" i="1"/>
  <c r="Q139" i="1"/>
  <c r="R53" i="1"/>
  <c r="Q54" i="1"/>
  <c r="C77" i="1"/>
  <c r="X69" i="1"/>
  <c r="Z132" i="1"/>
  <c r="Z33" i="1" s="1"/>
  <c r="Z148" i="1"/>
  <c r="Z131" i="1" s="1"/>
  <c r="I15" i="1"/>
  <c r="H15" i="1" s="1"/>
  <c r="H388" i="1"/>
  <c r="Q475" i="1"/>
  <c r="N148" i="1"/>
  <c r="N131" i="1" s="1"/>
  <c r="N32" i="1" s="1"/>
  <c r="N6" i="1" s="1"/>
  <c r="N132" i="1"/>
  <c r="N33" i="1" s="1"/>
  <c r="M292" i="1"/>
  <c r="M281" i="1" s="1"/>
  <c r="M282" i="1"/>
  <c r="C567" i="1"/>
  <c r="I655" i="1"/>
  <c r="H655" i="1" s="1"/>
  <c r="H662" i="1"/>
  <c r="H282" i="1"/>
  <c r="C699" i="1"/>
  <c r="H548" i="1"/>
  <c r="F678" i="1"/>
  <c r="D9" i="1"/>
  <c r="C35" i="1"/>
  <c r="C760" i="1"/>
  <c r="D759" i="1"/>
  <c r="C759" i="1" s="1"/>
  <c r="H688" i="1"/>
  <c r="I30" i="1"/>
  <c r="H30" i="1" s="1"/>
  <c r="P148" i="1"/>
  <c r="P131" i="1" s="1"/>
  <c r="P132" i="1"/>
  <c r="P33" i="1" s="1"/>
  <c r="P7" i="1" s="1"/>
  <c r="D282" i="1"/>
  <c r="C293" i="1"/>
  <c r="D292" i="1"/>
  <c r="I642" i="1"/>
  <c r="H644" i="1"/>
  <c r="W149" i="1"/>
  <c r="W135" i="1"/>
  <c r="W40" i="1" s="1"/>
  <c r="W16" i="1" s="1"/>
  <c r="D690" i="1"/>
  <c r="D678" i="1"/>
  <c r="C691" i="1"/>
  <c r="Q719" i="1"/>
  <c r="R685" i="1"/>
  <c r="Q685" i="1" s="1"/>
  <c r="E715" i="1"/>
  <c r="C715" i="1" s="1"/>
  <c r="C724" i="1"/>
  <c r="H386" i="1"/>
  <c r="J9" i="1"/>
  <c r="R459" i="1"/>
  <c r="R439" i="1"/>
  <c r="Q460" i="1"/>
  <c r="X384" i="1"/>
  <c r="E292" i="1"/>
  <c r="E281" i="1" s="1"/>
  <c r="E282" i="1"/>
  <c r="C398" i="1"/>
  <c r="N678" i="1"/>
  <c r="Q77" i="1"/>
  <c r="Q120" i="1"/>
  <c r="R119" i="1"/>
  <c r="Q119" i="1" s="1"/>
  <c r="T69" i="1"/>
  <c r="J598" i="1"/>
  <c r="H605" i="1"/>
  <c r="C605" i="1"/>
  <c r="D598" i="1"/>
  <c r="C598" i="1" s="1"/>
  <c r="Q733" i="1"/>
  <c r="R724" i="1"/>
  <c r="Z69" i="1"/>
  <c r="Z32" i="1" s="1"/>
  <c r="Z6" i="1" s="1"/>
  <c r="K88" i="1"/>
  <c r="K69" i="1" s="1"/>
  <c r="H96" i="1"/>
  <c r="Q93" i="1"/>
  <c r="R74" i="1"/>
  <c r="C395" i="1"/>
  <c r="D29" i="1"/>
  <c r="G459" i="1"/>
  <c r="G438" i="1" s="1"/>
  <c r="G404" i="1" s="1"/>
  <c r="G383" i="1" s="1"/>
  <c r="G439" i="1"/>
  <c r="G405" i="1" s="1"/>
  <c r="G384" i="1" s="1"/>
  <c r="Q699" i="1"/>
  <c r="R678" i="1"/>
  <c r="H599" i="1"/>
  <c r="N405" i="1"/>
  <c r="N384" i="1" s="1"/>
  <c r="H384" i="1" s="1"/>
  <c r="R598" i="1"/>
  <c r="Q605" i="1"/>
  <c r="K138" i="1"/>
  <c r="K152" i="1"/>
  <c r="H155" i="1"/>
  <c r="X53" i="1"/>
  <c r="E135" i="1"/>
  <c r="E40" i="1" s="1"/>
  <c r="E16" i="1" s="1"/>
  <c r="E149" i="1"/>
  <c r="C75" i="1"/>
  <c r="D49" i="1"/>
  <c r="Q36" i="1"/>
  <c r="R10" i="1"/>
  <c r="Q10" i="1" s="1"/>
  <c r="H392" i="1"/>
  <c r="J26" i="1"/>
  <c r="T690" i="1"/>
  <c r="T678" i="1"/>
  <c r="Q691" i="1"/>
  <c r="P53" i="1"/>
  <c r="P32" i="1" s="1"/>
  <c r="P6" i="1" s="1"/>
  <c r="D309" i="1"/>
  <c r="C309" i="1" s="1"/>
  <c r="D545" i="1"/>
  <c r="C545" i="1" s="1"/>
  <c r="H733" i="1"/>
  <c r="I724" i="1"/>
  <c r="I281" i="1"/>
  <c r="H281" i="1" s="1"/>
  <c r="H292" i="1"/>
  <c r="H414" i="1"/>
  <c r="I393" i="1"/>
  <c r="Q492" i="1"/>
  <c r="R474" i="1"/>
  <c r="Q474" i="1" s="1"/>
  <c r="H48" i="1"/>
  <c r="C678" i="1" l="1"/>
  <c r="N7" i="1"/>
  <c r="M148" i="1"/>
  <c r="M131" i="1" s="1"/>
  <c r="M32" i="1" s="1"/>
  <c r="M6" i="1" s="1"/>
  <c r="M132" i="1"/>
  <c r="M33" i="1" s="1"/>
  <c r="H53" i="1"/>
  <c r="T135" i="1"/>
  <c r="T40" i="1" s="1"/>
  <c r="T16" i="1" s="1"/>
  <c r="T149" i="1"/>
  <c r="Z7" i="1"/>
  <c r="R149" i="1"/>
  <c r="R135" i="1"/>
  <c r="R40" i="1" s="1"/>
  <c r="X135" i="1"/>
  <c r="X40" i="1" s="1"/>
  <c r="X16" i="1" s="1"/>
  <c r="X149" i="1"/>
  <c r="Q678" i="1"/>
  <c r="F7" i="1"/>
  <c r="C655" i="1"/>
  <c r="I148" i="1"/>
  <c r="I131" i="1" s="1"/>
  <c r="I132" i="1"/>
  <c r="I33" i="1" s="1"/>
  <c r="I7" i="1" s="1"/>
  <c r="H393" i="1"/>
  <c r="I27" i="1"/>
  <c r="C49" i="1"/>
  <c r="D28" i="1"/>
  <c r="W148" i="1"/>
  <c r="W131" i="1" s="1"/>
  <c r="W32" i="1" s="1"/>
  <c r="W6" i="1" s="1"/>
  <c r="W132" i="1"/>
  <c r="W33" i="1" s="1"/>
  <c r="W7" i="1" s="1"/>
  <c r="K20" i="1"/>
  <c r="H44" i="1"/>
  <c r="H89" i="1"/>
  <c r="J70" i="1"/>
  <c r="H759" i="1"/>
  <c r="J677" i="1"/>
  <c r="C438" i="1"/>
  <c r="D404" i="1"/>
  <c r="H389" i="1"/>
  <c r="I16" i="1"/>
  <c r="Q292" i="1"/>
  <c r="E677" i="1"/>
  <c r="C698" i="1"/>
  <c r="S43" i="1"/>
  <c r="Q138" i="1"/>
  <c r="H26" i="1"/>
  <c r="G148" i="1"/>
  <c r="G131" i="1" s="1"/>
  <c r="G132" i="1"/>
  <c r="G33" i="1" s="1"/>
  <c r="G7" i="1" s="1"/>
  <c r="R641" i="1"/>
  <c r="Q641" i="1" s="1"/>
  <c r="Q642" i="1"/>
  <c r="H698" i="1"/>
  <c r="H8" i="1"/>
  <c r="H10" i="1"/>
  <c r="M7" i="1"/>
  <c r="H724" i="1"/>
  <c r="I715" i="1"/>
  <c r="H715" i="1" s="1"/>
  <c r="C29" i="1"/>
  <c r="R48" i="1"/>
  <c r="Q74" i="1"/>
  <c r="C690" i="1"/>
  <c r="D677" i="1"/>
  <c r="H642" i="1"/>
  <c r="I641" i="1"/>
  <c r="H641" i="1" s="1"/>
  <c r="C282" i="1"/>
  <c r="C9" i="1"/>
  <c r="D544" i="1"/>
  <c r="C544" i="1" s="1"/>
  <c r="Q53" i="1"/>
  <c r="S20" i="1"/>
  <c r="Q20" i="1" s="1"/>
  <c r="Q44" i="1"/>
  <c r="H405" i="1"/>
  <c r="Q49" i="1"/>
  <c r="R28" i="1"/>
  <c r="C31" i="1"/>
  <c r="U132" i="1"/>
  <c r="U33" i="1" s="1"/>
  <c r="U7" i="1" s="1"/>
  <c r="U148" i="1"/>
  <c r="U131" i="1" s="1"/>
  <c r="U32" i="1" s="1"/>
  <c r="U6" i="1" s="1"/>
  <c r="G32" i="1"/>
  <c r="G6" i="1" s="1"/>
  <c r="C26" i="1"/>
  <c r="C135" i="1"/>
  <c r="D40" i="1"/>
  <c r="R389" i="1"/>
  <c r="Q410" i="1"/>
  <c r="Q18" i="1"/>
  <c r="S149" i="1"/>
  <c r="S135" i="1"/>
  <c r="Q152" i="1"/>
  <c r="H35" i="1"/>
  <c r="I9" i="1"/>
  <c r="H28" i="1"/>
  <c r="F32" i="1"/>
  <c r="F6" i="1" s="1"/>
  <c r="K43" i="1"/>
  <c r="H138" i="1"/>
  <c r="T677" i="1"/>
  <c r="Q690" i="1"/>
  <c r="E132" i="1"/>
  <c r="E33" i="1" s="1"/>
  <c r="E7" i="1" s="1"/>
  <c r="E148" i="1"/>
  <c r="E131" i="1" s="1"/>
  <c r="E32" i="1" s="1"/>
  <c r="K149" i="1"/>
  <c r="K135" i="1"/>
  <c r="H152" i="1"/>
  <c r="Q598" i="1"/>
  <c r="R544" i="1"/>
  <c r="Q544" i="1" s="1"/>
  <c r="J544" i="1"/>
  <c r="J383" i="1" s="1"/>
  <c r="H598" i="1"/>
  <c r="Q439" i="1"/>
  <c r="R405" i="1"/>
  <c r="C53" i="1"/>
  <c r="C644" i="1"/>
  <c r="D642" i="1"/>
  <c r="C43" i="1"/>
  <c r="D19" i="1"/>
  <c r="C19" i="1" s="1"/>
  <c r="H678" i="1"/>
  <c r="O149" i="1"/>
  <c r="O135" i="1"/>
  <c r="O40" i="1" s="1"/>
  <c r="O16" i="1" s="1"/>
  <c r="H88" i="1"/>
  <c r="I69" i="1"/>
  <c r="Q724" i="1"/>
  <c r="R715" i="1"/>
  <c r="Q715" i="1" s="1"/>
  <c r="Q459" i="1"/>
  <c r="R438" i="1"/>
  <c r="D281" i="1"/>
  <c r="C281" i="1" s="1"/>
  <c r="C292" i="1"/>
  <c r="C387" i="1"/>
  <c r="D10" i="1"/>
  <c r="C10" i="1" s="1"/>
  <c r="C104" i="1"/>
  <c r="D88" i="1"/>
  <c r="Q8" i="1"/>
  <c r="C149" i="1"/>
  <c r="D148" i="1"/>
  <c r="D132" i="1"/>
  <c r="C132" i="1" s="1"/>
  <c r="Q9" i="1"/>
  <c r="Q104" i="1"/>
  <c r="R88" i="1"/>
  <c r="H404" i="1"/>
  <c r="I383" i="1"/>
  <c r="Q698" i="1"/>
  <c r="R677" i="1"/>
  <c r="C89" i="1"/>
  <c r="D70" i="1"/>
  <c r="C405" i="1"/>
  <c r="D384" i="1"/>
  <c r="C384" i="1" s="1"/>
  <c r="Q89" i="1"/>
  <c r="R70" i="1"/>
  <c r="D48" i="1"/>
  <c r="C74" i="1"/>
  <c r="X132" i="1" l="1"/>
  <c r="X33" i="1" s="1"/>
  <c r="X7" i="1" s="1"/>
  <c r="X148" i="1"/>
  <c r="X131" i="1" s="1"/>
  <c r="X32" i="1" s="1"/>
  <c r="X6" i="1" s="1"/>
  <c r="T132" i="1"/>
  <c r="T33" i="1" s="1"/>
  <c r="T7" i="1" s="1"/>
  <c r="T148" i="1"/>
  <c r="T131" i="1" s="1"/>
  <c r="T32" i="1" s="1"/>
  <c r="T6" i="1" s="1"/>
  <c r="Q677" i="1"/>
  <c r="H383" i="1"/>
  <c r="C677" i="1"/>
  <c r="J6" i="1"/>
  <c r="R148" i="1"/>
  <c r="R131" i="1" s="1"/>
  <c r="R132" i="1"/>
  <c r="O132" i="1"/>
  <c r="O33" i="1" s="1"/>
  <c r="O7" i="1" s="1"/>
  <c r="O148" i="1"/>
  <c r="O131" i="1" s="1"/>
  <c r="O32" i="1" s="1"/>
  <c r="O6" i="1" s="1"/>
  <c r="S148" i="1"/>
  <c r="S132" i="1"/>
  <c r="Q149" i="1"/>
  <c r="C404" i="1"/>
  <c r="D383" i="1"/>
  <c r="C383" i="1" s="1"/>
  <c r="Q88" i="1"/>
  <c r="R69" i="1"/>
  <c r="H69" i="1"/>
  <c r="I32" i="1"/>
  <c r="C642" i="1"/>
  <c r="D641" i="1"/>
  <c r="C641" i="1" s="1"/>
  <c r="K40" i="1"/>
  <c r="H135" i="1"/>
  <c r="E6" i="1"/>
  <c r="D16" i="1"/>
  <c r="C16" i="1" s="1"/>
  <c r="C40" i="1"/>
  <c r="S19" i="1"/>
  <c r="Q19" i="1" s="1"/>
  <c r="Q43" i="1"/>
  <c r="Q438" i="1"/>
  <c r="R404" i="1"/>
  <c r="Q405" i="1"/>
  <c r="R384" i="1"/>
  <c r="Q384" i="1" s="1"/>
  <c r="K132" i="1"/>
  <c r="K148" i="1"/>
  <c r="H149" i="1"/>
  <c r="S40" i="1"/>
  <c r="Q135" i="1"/>
  <c r="Q389" i="1"/>
  <c r="R16" i="1"/>
  <c r="Q28" i="1"/>
  <c r="I677" i="1"/>
  <c r="H677" i="1" s="1"/>
  <c r="H20" i="1"/>
  <c r="H27" i="1"/>
  <c r="C148" i="1"/>
  <c r="D131" i="1"/>
  <c r="C131" i="1" s="1"/>
  <c r="H9" i="1"/>
  <c r="J33" i="1"/>
  <c r="H70" i="1"/>
  <c r="C28" i="1"/>
  <c r="D27" i="1"/>
  <c r="C48" i="1"/>
  <c r="Q70" i="1"/>
  <c r="R33" i="1"/>
  <c r="C70" i="1"/>
  <c r="D33" i="1"/>
  <c r="C88" i="1"/>
  <c r="D69" i="1"/>
  <c r="K19" i="1"/>
  <c r="H19" i="1" s="1"/>
  <c r="H43" i="1"/>
  <c r="H544" i="1"/>
  <c r="Q48" i="1"/>
  <c r="R27" i="1"/>
  <c r="C69" i="1" l="1"/>
  <c r="D32" i="1"/>
  <c r="C27" i="1"/>
  <c r="K16" i="1"/>
  <c r="H16" i="1" s="1"/>
  <c r="H40" i="1"/>
  <c r="Q69" i="1"/>
  <c r="R32" i="1"/>
  <c r="S33" i="1"/>
  <c r="S7" i="1" s="1"/>
  <c r="Q132" i="1"/>
  <c r="Q27" i="1"/>
  <c r="K131" i="1"/>
  <c r="H148" i="1"/>
  <c r="S131" i="1"/>
  <c r="Q148" i="1"/>
  <c r="S16" i="1"/>
  <c r="Q16" i="1" s="1"/>
  <c r="Q40" i="1"/>
  <c r="K33" i="1"/>
  <c r="K7" i="1" s="1"/>
  <c r="H132" i="1"/>
  <c r="C33" i="1"/>
  <c r="D7" i="1"/>
  <c r="C7" i="1" s="1"/>
  <c r="R7" i="1"/>
  <c r="Q7" i="1" s="1"/>
  <c r="J7" i="1"/>
  <c r="H7" i="1" s="1"/>
  <c r="H33" i="1"/>
  <c r="Q404" i="1"/>
  <c r="R383" i="1"/>
  <c r="Q383" i="1" s="1"/>
  <c r="I6" i="1"/>
  <c r="Q33" i="1" l="1"/>
  <c r="R6" i="1"/>
  <c r="S32" i="1"/>
  <c r="S6" i="1" s="1"/>
  <c r="Q131" i="1"/>
  <c r="K32" i="1"/>
  <c r="H131" i="1"/>
  <c r="C32" i="1"/>
  <c r="D6" i="1"/>
  <c r="C6" i="1" s="1"/>
  <c r="Q6" i="1" l="1"/>
  <c r="Q32" i="1"/>
  <c r="K6" i="1"/>
  <c r="H32" i="1"/>
  <c r="H6" i="1" l="1"/>
</calcChain>
</file>

<file path=xl/sharedStrings.xml><?xml version="1.0" encoding="utf-8"?>
<sst xmlns="http://schemas.openxmlformats.org/spreadsheetml/2006/main" count="1566" uniqueCount="267">
  <si>
    <t/>
  </si>
  <si>
    <t>2019 წლის გეგმა დამტკიცებული გეგმა</t>
  </si>
  <si>
    <t>2019 წლის დაზუსტებული გეგმა</t>
  </si>
  <si>
    <t>2019 წლის ფაქტი</t>
  </si>
  <si>
    <t>ორგანიზაციული კოდი</t>
  </si>
  <si>
    <t>დასახელება</t>
  </si>
  <si>
    <t>სულ ჯამი</t>
  </si>
  <si>
    <t>საბიუჯეტო სახსრები</t>
  </si>
  <si>
    <t>მთავრობის სარეზერვო ფონდი</t>
  </si>
  <si>
    <t>მაღალმთიანი დასახლებების განვითარების ფონდი</t>
  </si>
  <si>
    <t>გრანტი</t>
  </si>
  <si>
    <t>კრედიტი</t>
  </si>
  <si>
    <t>მიზნობრივი გრანტი</t>
  </si>
  <si>
    <t>საკუთარი სახსრები</t>
  </si>
  <si>
    <t>სულ</t>
  </si>
  <si>
    <t>საბიუჯეტო სახსრები ფონდების გარეშე</t>
  </si>
  <si>
    <t>დავალიანების ფონდი</t>
  </si>
  <si>
    <t>რეგიონების ფონდი</t>
  </si>
  <si>
    <t>მაღალმთიანი დასახლებების განვიტარების ფონდი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</si>
  <si>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</si>
  <si>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</si>
  <si>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</si>
  <si>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</si>
  <si>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სახელმწიფო საწარმოებს</t>
  </si>
  <si>
    <t>სახელმწიფო არაფინანსური საწარმოები</t>
  </si>
  <si>
    <t>კერძო საწარმოებს</t>
  </si>
  <si>
    <t>კერძო არაფინანსური საწარმოები</t>
  </si>
  <si>
    <t>სხვა სექტორებს</t>
  </si>
  <si>
    <t>გრანტები</t>
  </si>
  <si>
    <t>მიმდინარე</t>
  </si>
  <si>
    <t>გრანტები საერთაშორისო ორგანიზაციებს</t>
  </si>
  <si>
    <t>კაპიტალური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</si>
  <si>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</si>
  <si>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</si>
  <si>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სახელმწიფო ბიუჯეტს</t>
  </si>
  <si>
    <t>გრანტები ცენტრალური ბიუჯეტის სსიპ(ებ)-ს/ა(ა)იპ(ებ)-ს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</si>
  <si>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</si>
  <si>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</si>
  <si>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</si>
  <si>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</si>
  <si>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</si>
  <si>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ვალდებულებების კლება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</si>
  <si>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</si>
  <si>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</si>
  <si>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</si>
  <si>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</si>
  <si>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</si>
  <si>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</si>
  <si>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</si>
  <si>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</si>
  <si>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</si>
  <si>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</si>
  <si>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</si>
  <si>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</si>
  <si>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</si>
  <si>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</si>
  <si>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27 01 02 03 01</t>
  </si>
  <si>
    <t>სამკურნალო საშუალებების ხარისხის სახელმწიფო კონტროლის მართვა</t>
  </si>
  <si>
    <t>27 01 02 03 02</t>
  </si>
  <si>
    <t>27 01 02 03 02 01</t>
  </si>
  <si>
    <t>27 01 02 03 02 02</t>
  </si>
  <si>
    <t>სამკურნალო საშუალებების ხარისხის სახელმწიფო კონტროლი (სსიპ - სამედიცინო და ფარმაცევტული საქმიანობის რეგულირების სააგენტო)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</si>
  <si>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</si>
  <si>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</si>
  <si>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</si>
  <si>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</si>
  <si>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</si>
  <si>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</si>
  <si>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</si>
  <si>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</si>
  <si>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</si>
  <si>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</si>
  <si>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</si>
  <si>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</si>
  <si>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</si>
  <si>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</si>
  <si>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</si>
  <si>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</si>
  <si>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</si>
  <si>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</si>
  <si>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</si>
  <si>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</si>
  <si>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</si>
  <si>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</si>
  <si>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</si>
  <si>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</si>
  <si>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</si>
  <si>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</si>
  <si>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</si>
  <si>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</si>
  <si>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</si>
  <si>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</si>
  <si>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27 01 04 14</t>
  </si>
  <si>
    <t>ოკუპირებული ტერიტორიებიდან დევნილთა შიდა ქართლისა და სამცხე-ჯავახეთის ტერიტორიული ორგანო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</si>
  <si>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</si>
  <si>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</si>
  <si>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</si>
  <si>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</si>
  <si>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</si>
  <si>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</si>
  <si>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27 01 08</t>
  </si>
  <si>
    <t>დევნილთა, ეკომიგრანტთა და საარსებო წყაროებით უზრუნველყოფა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</si>
  <si>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</si>
  <si>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</si>
  <si>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</si>
  <si>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</si>
  <si>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</si>
  <si>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</si>
  <si>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</si>
  <si>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</si>
  <si>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</si>
  <si>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</si>
  <si>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</si>
  <si>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</si>
  <si>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</si>
  <si>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</si>
  <si>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</si>
  <si>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</si>
  <si>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</si>
  <si>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</si>
  <si>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</si>
  <si>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</si>
  <si>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</si>
  <si>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</si>
  <si>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</si>
  <si>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</si>
  <si>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</si>
  <si>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</si>
  <si>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</si>
  <si>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</si>
  <si>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</si>
  <si>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</si>
  <si>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</si>
  <si>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</si>
  <si>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</si>
  <si>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</si>
  <si>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</si>
  <si>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</si>
  <si>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</si>
  <si>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</si>
  <si>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</si>
  <si>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</si>
  <si>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</si>
  <si>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</si>
  <si>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</si>
  <si>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</si>
  <si>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</si>
  <si>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</si>
  <si>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</si>
  <si>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</si>
  <si>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</si>
  <si>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</si>
  <si>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</si>
  <si>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</si>
  <si>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</si>
  <si>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</si>
  <si>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</si>
  <si>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</si>
  <si>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</si>
  <si>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</si>
  <si>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</si>
  <si>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</si>
  <si>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</si>
  <si>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</si>
  <si>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</si>
  <si>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</si>
  <si>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</si>
  <si>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</si>
  <si>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</si>
  <si>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</si>
  <si>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</si>
  <si>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</si>
  <si>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</si>
  <si>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</si>
  <si>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</si>
  <si>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</si>
  <si>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</si>
  <si>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</si>
  <si>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</si>
  <si>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</si>
  <si>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</si>
  <si>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</si>
  <si>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</si>
  <si>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</si>
  <si>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</si>
  <si>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</si>
  <si>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</si>
  <si>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</si>
  <si>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</si>
  <si>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</si>
  <si>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</si>
  <si>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</si>
  <si>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</si>
  <si>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</si>
  <si>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</si>
  <si>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</si>
  <si>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</si>
  <si>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</si>
  <si>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</si>
  <si>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</si>
  <si>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</si>
  <si>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</si>
  <si>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</si>
  <si>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</si>
  <si>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</si>
  <si>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</si>
  <si>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</si>
  <si>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</si>
  <si>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</si>
  <si>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</si>
  <si>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</si>
  <si>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</si>
  <si>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</si>
  <si>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</si>
  <si>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</si>
  <si>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</si>
  <si>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</si>
  <si>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</si>
  <si>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სოფლის ექიმი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</si>
  <si>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</si>
  <si>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</si>
  <si>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</si>
  <si>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</si>
  <si>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</si>
  <si>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</si>
  <si>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</si>
  <si>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</si>
  <si>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ქრონიკული დაავადებების სამკურნალო მედიკამენტებით უზრუნველყოფა</t>
  </si>
  <si>
    <t>27 03 04</t>
  </si>
  <si>
    <t>დიპლომისშემდგომი სამედიცინო განათლება</t>
  </si>
  <si>
    <t>27 03 05</t>
  </si>
  <si>
    <t>ტუბერკულოზთან ბრძოლის რეგიონალური პროგრამა (II ფაზა) (KfW)</t>
  </si>
  <si>
    <t>27 04</t>
  </si>
  <si>
    <t xml:space="preserve">სამედიცინო დაწესებულებათა რეაბილიტაცია და აღჭურვა 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</si>
  <si>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</si>
  <si>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</si>
  <si>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</si>
  <si>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</si>
  <si>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</si>
  <si>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</si>
  <si>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</si>
  <si>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</si>
  <si>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</si>
  <si>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</si>
  <si>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</si>
  <si>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</si>
  <si>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</si>
  <si>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</si>
  <si>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27 06 02 01</t>
  </si>
  <si>
    <t>27 06 02 02</t>
  </si>
  <si>
    <t>ეკომიგრანტთა მიგრაციის მართვა (სსიპ - დევნილთა, ეკომიგრანტთა და საარსებო წყაროებით უზრუნველყოფის სააგენტო)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</si>
  <si>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</si>
  <si>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</si>
  <si>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</si>
  <si>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</si>
  <si>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27 06 03 01 01</t>
  </si>
  <si>
    <t>27 06 03 01 02</t>
  </si>
  <si>
    <t>იძულებით გადაადგილებულ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უზრუნველყოფის სააგენტო)</t>
  </si>
  <si>
    <t>27 06 03 02</t>
  </si>
  <si>
    <t>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</t>
  </si>
  <si>
    <t>27 06 03 03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</si>
  <si>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</si>
  <si>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27 06 05</t>
  </si>
  <si>
    <t>საერთაშორისო დაცვის მქონე პირთა ინტეგრაციის ხელშეწყობა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</si>
  <si>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</si>
  <si>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</si>
  <si>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2019 გეგმები და ფაქტები (დეტალური)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</si>
</sst>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8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sz val="10"/>
      <color rgb="FF000000"/>
      <name val="Arial"/>
      <family val="2"/>
    </font>
    <font>
      <b/>
      <sz val="6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">
    <xf numFmtId="0" fontId="2" fillId="0" borderId="0" xfId="0" applyFont="1" applyFill="1" applyBorder="1"/>
    <xf numFmtId="0" fontId="4" fillId="0" borderId="1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3" fillId="0" borderId="5" xfId="0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vertical="center" wrapText="1" readingOrder="1"/>
    </xf>
    <xf numFmtId="0" fontId="7" fillId="0" borderId="6" xfId="0" applyNumberFormat="1" applyFont="1" applyFill="1" applyBorder="1" applyAlignment="1">
      <alignment horizontal="left" vertical="center" wrapText="1" indent="1" readingOrder="1"/>
    </xf>
    <xf numFmtId="0" fontId="7" fillId="0" borderId="6" xfId="0" applyNumberFormat="1" applyFont="1" applyFill="1" applyBorder="1" applyAlignment="1">
      <alignment horizontal="left" vertical="center" wrapText="1" indent="2" readingOrder="1"/>
    </xf>
    <xf numFmtId="0" fontId="7" fillId="0" borderId="6" xfId="0" applyNumberFormat="1" applyFont="1" applyFill="1" applyBorder="1" applyAlignment="1">
      <alignment horizontal="left" vertical="center" wrapText="1" indent="3" readingOrder="1"/>
    </xf>
    <xf numFmtId="0" fontId="7" fillId="0" borderId="6" xfId="0" applyNumberFormat="1" applyFont="1" applyFill="1" applyBorder="1" applyAlignment="1">
      <alignment horizontal="left" vertical="center" wrapText="1" indent="4" readingOrder="1"/>
    </xf>
    <xf numFmtId="0" fontId="7" fillId="0" borderId="6" xfId="0" applyNumberFormat="1" applyFont="1" applyFill="1" applyBorder="1" applyAlignment="1">
      <alignment horizontal="left" vertical="center" wrapText="1" indent="6" readingOrder="1"/>
    </xf>
    <xf numFmtId="0" fontId="7" fillId="0" borderId="6" xfId="0" applyNumberFormat="1" applyFont="1" applyFill="1" applyBorder="1" applyAlignment="1">
      <alignment horizontal="left" vertical="center" wrapText="1" indent="7" readingOrder="1"/>
    </xf>
    <xf numFmtId="164" fontId="3" fillId="0" borderId="6" xfId="0" applyNumberFormat="1" applyFont="1" applyFill="1" applyBorder="1" applyAlignment="1">
      <alignment horizontal="center" vertical="center" wrapText="1" readingOrder="1"/>
    </xf>
    <xf numFmtId="164" fontId="7" fillId="0" borderId="6" xfId="0" applyNumberFormat="1" applyFont="1" applyFill="1" applyBorder="1" applyAlignment="1">
      <alignment horizontal="center" vertical="center" wrapText="1" readingOrder="1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3"/>
  <sheetViews>
    <sheetView showGridLines="0" tabSelected="1" view="pageBreakPreview"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17" sqref="R17"/>
    </sheetView>
  </sheetViews>
  <sheetFormatPr defaultColWidth="9.140625" defaultRowHeight="15" x14ac:dyDescent="0.25"/>
  <cols>
    <col min="1" max="1" width="13.7109375" customWidth="1"/>
    <col min="2" max="2" width="61.7109375" customWidth="1"/>
    <col min="3" max="4" width="15.140625" customWidth="1"/>
    <col min="5" max="6" width="15.140625" hidden="1" customWidth="1"/>
    <col min="7" max="9" width="15.140625" customWidth="1"/>
    <col min="10" max="12" width="15.140625" hidden="1" customWidth="1"/>
    <col min="13" max="13" width="15.140625" customWidth="1"/>
    <col min="14" max="15" width="15.140625" hidden="1" customWidth="1"/>
    <col min="16" max="18" width="15.140625" customWidth="1"/>
    <col min="19" max="21" width="15.140625" hidden="1" customWidth="1"/>
    <col min="22" max="23" width="15.140625" customWidth="1"/>
    <col min="24" max="24" width="15.140625" hidden="1" customWidth="1"/>
    <col min="25" max="26" width="15.140625" customWidth="1"/>
  </cols>
  <sheetData>
    <row r="1" spans="1:26" ht="25.5" customHeight="1" x14ac:dyDescent="0.25">
      <c r="Q1" s="16"/>
      <c r="R1" s="16"/>
    </row>
    <row r="2" spans="1:26" ht="18" customHeight="1" x14ac:dyDescent="0.25">
      <c r="A2" s="21" t="s">
        <v>266</v>
      </c>
      <c r="B2" s="22"/>
      <c r="I2" s="15"/>
      <c r="Q2" s="17"/>
      <c r="R2" s="17"/>
    </row>
    <row r="3" spans="1:26" ht="10.9" customHeight="1" x14ac:dyDescent="0.25"/>
    <row r="4" spans="1:26" ht="40.5" customHeight="1" x14ac:dyDescent="0.25">
      <c r="A4" s="1" t="s">
        <v>0</v>
      </c>
      <c r="B4" s="1" t="s">
        <v>0</v>
      </c>
      <c r="C4" s="18" t="s">
        <v>1</v>
      </c>
      <c r="D4" s="19"/>
      <c r="E4" s="19"/>
      <c r="F4" s="19"/>
      <c r="G4" s="20"/>
      <c r="H4" s="18" t="s">
        <v>2</v>
      </c>
      <c r="I4" s="19"/>
      <c r="J4" s="19"/>
      <c r="K4" s="19"/>
      <c r="L4" s="19"/>
      <c r="M4" s="19"/>
      <c r="N4" s="19"/>
      <c r="O4" s="19"/>
      <c r="P4" s="20"/>
      <c r="Q4" s="18" t="s">
        <v>3</v>
      </c>
      <c r="R4" s="19"/>
      <c r="S4" s="19"/>
      <c r="T4" s="19"/>
      <c r="U4" s="19"/>
      <c r="V4" s="19"/>
      <c r="W4" s="19"/>
      <c r="X4" s="19"/>
      <c r="Y4" s="19"/>
      <c r="Z4" s="20"/>
    </row>
    <row r="5" spans="1:26" ht="90" x14ac:dyDescent="0.25">
      <c r="A5" s="3" t="s">
        <v>4</v>
      </c>
      <c r="B5" s="4" t="s">
        <v>5</v>
      </c>
      <c r="C5" s="2" t="s">
        <v>6</v>
      </c>
      <c r="D5" s="2" t="s">
        <v>7</v>
      </c>
      <c r="E5" s="2" t="s">
        <v>10</v>
      </c>
      <c r="F5" s="2" t="s">
        <v>11</v>
      </c>
      <c r="G5" s="2" t="s">
        <v>13</v>
      </c>
      <c r="H5" s="2" t="s">
        <v>14</v>
      </c>
      <c r="I5" s="2" t="s">
        <v>15</v>
      </c>
      <c r="J5" s="2" t="s">
        <v>8</v>
      </c>
      <c r="K5" s="2" t="s">
        <v>17</v>
      </c>
      <c r="L5" s="2" t="s">
        <v>18</v>
      </c>
      <c r="M5" s="2" t="s">
        <v>16</v>
      </c>
      <c r="N5" s="2" t="s">
        <v>10</v>
      </c>
      <c r="O5" s="2" t="s">
        <v>11</v>
      </c>
      <c r="P5" s="2" t="s">
        <v>13</v>
      </c>
      <c r="Q5" s="2" t="s">
        <v>14</v>
      </c>
      <c r="R5" s="2" t="s">
        <v>15</v>
      </c>
      <c r="S5" s="2" t="s">
        <v>8</v>
      </c>
      <c r="T5" s="2" t="s">
        <v>17</v>
      </c>
      <c r="U5" s="2" t="s">
        <v>9</v>
      </c>
      <c r="V5" s="2" t="s">
        <v>16</v>
      </c>
      <c r="W5" s="2" t="s">
        <v>10</v>
      </c>
      <c r="X5" s="2" t="s">
        <v>11</v>
      </c>
      <c r="Y5" s="2" t="s">
        <v>12</v>
      </c>
      <c r="Z5" s="2" t="s">
        <v>13</v>
      </c>
    </row>
    <row r="6" spans="1:26" ht="45.75" thickBot="1" x14ac:dyDescent="0.3">
      <c r="A6" s="5" t="s">
        <v>42</v>
      </c>
      <c r="B6" s="6" t="s">
        <v>43</v>
      </c>
      <c r="C6" s="13">
        <f t="shared" ref="C6:C34" si="0">SUM(D6:F6)</f>
        <v>3978400</v>
      </c>
      <c r="D6" s="13">
        <f t="shared" ref="D6:G7" si="1">SUM(D32,D281,D383,D641,D655,D677)</f>
        <v>3978400</v>
      </c>
      <c r="E6" s="13">
        <f t="shared" si="1"/>
        <v>0</v>
      </c>
      <c r="F6" s="13">
        <f t="shared" si="1"/>
        <v>0</v>
      </c>
      <c r="G6" s="13">
        <f t="shared" si="1"/>
        <v>1100</v>
      </c>
      <c r="H6" s="13">
        <f t="shared" ref="H6:H34" si="2">SUM(I6:O6)</f>
        <v>4013400.0000000005</v>
      </c>
      <c r="I6" s="13">
        <f t="shared" ref="I6:P7" si="3">SUM(I32,I281,I383,I641,I655,I677)</f>
        <v>3978400.0000000005</v>
      </c>
      <c r="J6" s="13">
        <f t="shared" si="3"/>
        <v>0</v>
      </c>
      <c r="K6" s="13">
        <f t="shared" si="3"/>
        <v>0</v>
      </c>
      <c r="L6" s="13">
        <f t="shared" si="3"/>
        <v>0</v>
      </c>
      <c r="M6" s="13">
        <f t="shared" si="3"/>
        <v>35000</v>
      </c>
      <c r="N6" s="13">
        <f t="shared" si="3"/>
        <v>0</v>
      </c>
      <c r="O6" s="13">
        <f t="shared" si="3"/>
        <v>0</v>
      </c>
      <c r="P6" s="13">
        <f t="shared" si="3"/>
        <v>1424.25</v>
      </c>
      <c r="Q6" s="13">
        <f t="shared" ref="Q6:Q34" si="4">SUM(R6:Y6)</f>
        <v>4055432.1997000002</v>
      </c>
      <c r="R6" s="13">
        <f t="shared" ref="R6:Z6" si="5">SUM(R32,R281,R383,R641,R655,R677)</f>
        <v>3976041.1835100004</v>
      </c>
      <c r="S6" s="13">
        <f t="shared" si="5"/>
        <v>0</v>
      </c>
      <c r="T6" s="13">
        <f t="shared" si="5"/>
        <v>0</v>
      </c>
      <c r="U6" s="13">
        <f t="shared" si="5"/>
        <v>0</v>
      </c>
      <c r="V6" s="13">
        <f t="shared" si="5"/>
        <v>34999.996200000001</v>
      </c>
      <c r="W6" s="13">
        <f t="shared" si="5"/>
        <v>6057</v>
      </c>
      <c r="X6" s="13">
        <f t="shared" si="5"/>
        <v>0</v>
      </c>
      <c r="Y6" s="13">
        <f t="shared" si="5"/>
        <v>38334.019990000001</v>
      </c>
      <c r="Z6" s="13">
        <f t="shared" si="5"/>
        <v>959.33684000000017</v>
      </c>
    </row>
    <row r="7" spans="1:26" ht="16.5" thickTop="1" thickBot="1" x14ac:dyDescent="0.3">
      <c r="A7" s="5" t="s">
        <v>0</v>
      </c>
      <c r="B7" s="7" t="s">
        <v>19</v>
      </c>
      <c r="C7" s="14">
        <f t="shared" si="0"/>
        <v>3930965</v>
      </c>
      <c r="D7" s="14">
        <f t="shared" si="1"/>
        <v>3930965</v>
      </c>
      <c r="E7" s="14">
        <f t="shared" si="1"/>
        <v>0</v>
      </c>
      <c r="F7" s="14">
        <f t="shared" si="1"/>
        <v>0</v>
      </c>
      <c r="G7" s="14">
        <f t="shared" si="1"/>
        <v>1064</v>
      </c>
      <c r="H7" s="14">
        <f t="shared" si="2"/>
        <v>3967480.8370000008</v>
      </c>
      <c r="I7" s="14">
        <f t="shared" si="3"/>
        <v>3932480.8370000008</v>
      </c>
      <c r="J7" s="14">
        <f t="shared" si="3"/>
        <v>0</v>
      </c>
      <c r="K7" s="14">
        <f t="shared" si="3"/>
        <v>0</v>
      </c>
      <c r="L7" s="14">
        <f t="shared" si="3"/>
        <v>0</v>
      </c>
      <c r="M7" s="14">
        <f t="shared" si="3"/>
        <v>35000</v>
      </c>
      <c r="N7" s="14">
        <f t="shared" si="3"/>
        <v>0</v>
      </c>
      <c r="O7" s="14">
        <f t="shared" si="3"/>
        <v>0</v>
      </c>
      <c r="P7" s="14">
        <f t="shared" si="3"/>
        <v>1330.25</v>
      </c>
      <c r="Q7" s="14">
        <f t="shared" si="4"/>
        <v>4001401.9619199997</v>
      </c>
      <c r="R7" s="14">
        <f t="shared" ref="R7:Z7" si="6">SUM(R33,R282,R384,R642,R656,R678)</f>
        <v>3930649.2739200001</v>
      </c>
      <c r="S7" s="14">
        <f t="shared" si="6"/>
        <v>0</v>
      </c>
      <c r="T7" s="14">
        <f t="shared" si="6"/>
        <v>0</v>
      </c>
      <c r="U7" s="14">
        <f t="shared" si="6"/>
        <v>0</v>
      </c>
      <c r="V7" s="14">
        <f t="shared" si="6"/>
        <v>34999.996200000001</v>
      </c>
      <c r="W7" s="14">
        <f t="shared" si="6"/>
        <v>2422.7999999999997</v>
      </c>
      <c r="X7" s="14">
        <f t="shared" si="6"/>
        <v>0</v>
      </c>
      <c r="Y7" s="14">
        <f t="shared" si="6"/>
        <v>33329.891799999998</v>
      </c>
      <c r="Z7" s="14">
        <f t="shared" si="6"/>
        <v>897.62766000000011</v>
      </c>
    </row>
    <row r="8" spans="1:26" ht="16.5" thickTop="1" thickBot="1" x14ac:dyDescent="0.3">
      <c r="A8" s="5" t="s">
        <v>0</v>
      </c>
      <c r="B8" s="8" t="s">
        <v>20</v>
      </c>
      <c r="C8" s="14">
        <f t="shared" si="0"/>
        <v>33210</v>
      </c>
      <c r="D8" s="14">
        <f>SUM(D34,D385)</f>
        <v>33210</v>
      </c>
      <c r="E8" s="14">
        <f>SUM(E34,E385)</f>
        <v>0</v>
      </c>
      <c r="F8" s="14">
        <f>SUM(F34,F385)</f>
        <v>0</v>
      </c>
      <c r="G8" s="14">
        <f>SUM(G34,G385)</f>
        <v>490</v>
      </c>
      <c r="H8" s="14">
        <f t="shared" si="2"/>
        <v>31186.054</v>
      </c>
      <c r="I8" s="14">
        <f t="shared" ref="I8:P8" si="7">SUM(I34,I385)</f>
        <v>31186.054</v>
      </c>
      <c r="J8" s="14">
        <f t="shared" si="7"/>
        <v>0</v>
      </c>
      <c r="K8" s="14">
        <f t="shared" si="7"/>
        <v>0</v>
      </c>
      <c r="L8" s="14">
        <f t="shared" si="7"/>
        <v>0</v>
      </c>
      <c r="M8" s="14">
        <f t="shared" si="7"/>
        <v>0</v>
      </c>
      <c r="N8" s="14">
        <f t="shared" si="7"/>
        <v>0</v>
      </c>
      <c r="O8" s="14">
        <f t="shared" si="7"/>
        <v>0</v>
      </c>
      <c r="P8" s="14">
        <f t="shared" si="7"/>
        <v>391</v>
      </c>
      <c r="Q8" s="14">
        <f t="shared" si="4"/>
        <v>34277.38207</v>
      </c>
      <c r="R8" s="14">
        <f t="shared" ref="R8:Z8" si="8">SUM(R34,R385)</f>
        <v>30875.65149</v>
      </c>
      <c r="S8" s="14">
        <f t="shared" si="8"/>
        <v>0</v>
      </c>
      <c r="T8" s="14">
        <f t="shared" si="8"/>
        <v>0</v>
      </c>
      <c r="U8" s="14">
        <f t="shared" si="8"/>
        <v>0</v>
      </c>
      <c r="V8" s="14">
        <f t="shared" si="8"/>
        <v>0</v>
      </c>
      <c r="W8" s="14">
        <f t="shared" si="8"/>
        <v>0</v>
      </c>
      <c r="X8" s="14">
        <f t="shared" si="8"/>
        <v>0</v>
      </c>
      <c r="Y8" s="14">
        <f t="shared" si="8"/>
        <v>3401.7305799999999</v>
      </c>
      <c r="Z8" s="14">
        <f t="shared" si="8"/>
        <v>261.99849999999998</v>
      </c>
    </row>
    <row r="9" spans="1:26" ht="16.5" thickTop="1" thickBot="1" x14ac:dyDescent="0.3">
      <c r="A9" s="5" t="s">
        <v>0</v>
      </c>
      <c r="B9" s="8" t="s">
        <v>21</v>
      </c>
      <c r="C9" s="14">
        <f t="shared" si="0"/>
        <v>119343</v>
      </c>
      <c r="D9" s="14">
        <f>SUM(D35,D283,D386,D643,D657,D679)</f>
        <v>119343</v>
      </c>
      <c r="E9" s="14">
        <f>SUM(E35,E283,E386,E643,E657,E679)</f>
        <v>0</v>
      </c>
      <c r="F9" s="14">
        <f>SUM(F35,F283,F386,F643,F657,F679)</f>
        <v>0</v>
      </c>
      <c r="G9" s="14">
        <f>SUM(G35,G283,G386,G643,G657,G679)</f>
        <v>541</v>
      </c>
      <c r="H9" s="14">
        <f t="shared" si="2"/>
        <v>115659.469</v>
      </c>
      <c r="I9" s="14">
        <f t="shared" ref="I9:P9" si="9">SUM(I35,I283,I386,I643,I657,I679)</f>
        <v>115659.469</v>
      </c>
      <c r="J9" s="14">
        <f t="shared" si="9"/>
        <v>0</v>
      </c>
      <c r="K9" s="14">
        <f t="shared" si="9"/>
        <v>0</v>
      </c>
      <c r="L9" s="14">
        <f t="shared" si="9"/>
        <v>0</v>
      </c>
      <c r="M9" s="14">
        <f t="shared" si="9"/>
        <v>0</v>
      </c>
      <c r="N9" s="14">
        <f t="shared" si="9"/>
        <v>0</v>
      </c>
      <c r="O9" s="14">
        <f t="shared" si="9"/>
        <v>0</v>
      </c>
      <c r="P9" s="14">
        <f t="shared" si="9"/>
        <v>701.3</v>
      </c>
      <c r="Q9" s="14">
        <f t="shared" si="4"/>
        <v>122996.37274000002</v>
      </c>
      <c r="R9" s="14">
        <f t="shared" ref="R9:Z9" si="10">SUM(R35,R283,R386,R643,R657,R679)</f>
        <v>114386.03081000001</v>
      </c>
      <c r="S9" s="14">
        <f t="shared" si="10"/>
        <v>0</v>
      </c>
      <c r="T9" s="14">
        <f t="shared" si="10"/>
        <v>0</v>
      </c>
      <c r="U9" s="14">
        <f t="shared" si="10"/>
        <v>0</v>
      </c>
      <c r="V9" s="14">
        <f t="shared" si="10"/>
        <v>0</v>
      </c>
      <c r="W9" s="14">
        <f t="shared" si="10"/>
        <v>302.85000000000002</v>
      </c>
      <c r="X9" s="14">
        <f t="shared" si="10"/>
        <v>0</v>
      </c>
      <c r="Y9" s="14">
        <f t="shared" si="10"/>
        <v>8307.4919300000001</v>
      </c>
      <c r="Z9" s="14">
        <f t="shared" si="10"/>
        <v>448.64724000000001</v>
      </c>
    </row>
    <row r="10" spans="1:26" ht="16.5" thickTop="1" thickBot="1" x14ac:dyDescent="0.3">
      <c r="A10" s="5" t="s">
        <v>0</v>
      </c>
      <c r="B10" s="8" t="s">
        <v>22</v>
      </c>
      <c r="C10" s="14">
        <f t="shared" si="0"/>
        <v>0</v>
      </c>
      <c r="D10" s="14">
        <f>SUM(D36,D387,D680)</f>
        <v>0</v>
      </c>
      <c r="E10" s="14">
        <f>SUM(E36,E387,E680)</f>
        <v>0</v>
      </c>
      <c r="F10" s="14">
        <f>SUM(F36,F387,F680)</f>
        <v>0</v>
      </c>
      <c r="G10" s="14">
        <f>SUM(G36,G387,G680)</f>
        <v>0</v>
      </c>
      <c r="H10" s="14">
        <f t="shared" si="2"/>
        <v>930</v>
      </c>
      <c r="I10" s="14">
        <f t="shared" ref="I10:P10" si="11">SUM(I36,I387,I680)</f>
        <v>930</v>
      </c>
      <c r="J10" s="14">
        <f t="shared" si="11"/>
        <v>0</v>
      </c>
      <c r="K10" s="14">
        <f t="shared" si="11"/>
        <v>0</v>
      </c>
      <c r="L10" s="14">
        <f t="shared" si="11"/>
        <v>0</v>
      </c>
      <c r="M10" s="14">
        <f t="shared" si="11"/>
        <v>0</v>
      </c>
      <c r="N10" s="14">
        <f t="shared" si="11"/>
        <v>0</v>
      </c>
      <c r="O10" s="14">
        <f t="shared" si="11"/>
        <v>0</v>
      </c>
      <c r="P10" s="14">
        <f t="shared" si="11"/>
        <v>0</v>
      </c>
      <c r="Q10" s="14">
        <f t="shared" si="4"/>
        <v>10111.14831</v>
      </c>
      <c r="R10" s="14">
        <f t="shared" ref="R10:Z10" si="12">SUM(R36,R387,R680)</f>
        <v>930</v>
      </c>
      <c r="S10" s="14">
        <f t="shared" si="12"/>
        <v>0</v>
      </c>
      <c r="T10" s="14">
        <f t="shared" si="12"/>
        <v>0</v>
      </c>
      <c r="U10" s="14">
        <f t="shared" si="12"/>
        <v>0</v>
      </c>
      <c r="V10" s="14">
        <f t="shared" si="12"/>
        <v>0</v>
      </c>
      <c r="W10" s="14">
        <f t="shared" si="12"/>
        <v>0</v>
      </c>
      <c r="X10" s="14">
        <f t="shared" si="12"/>
        <v>0</v>
      </c>
      <c r="Y10" s="14">
        <f t="shared" si="12"/>
        <v>9181.1483100000005</v>
      </c>
      <c r="Z10" s="14">
        <f t="shared" si="12"/>
        <v>0</v>
      </c>
    </row>
    <row r="11" spans="1:26" ht="16.5" thickTop="1" thickBot="1" x14ac:dyDescent="0.3">
      <c r="A11" s="5" t="s">
        <v>0</v>
      </c>
      <c r="B11" s="9" t="s">
        <v>23</v>
      </c>
      <c r="C11" s="14">
        <f t="shared" si="0"/>
        <v>0</v>
      </c>
      <c r="D11" s="14">
        <f t="shared" ref="D11:G12" si="13">SUM(D37)</f>
        <v>0</v>
      </c>
      <c r="E11" s="14">
        <f t="shared" si="13"/>
        <v>0</v>
      </c>
      <c r="F11" s="14">
        <f t="shared" si="13"/>
        <v>0</v>
      </c>
      <c r="G11" s="14">
        <f t="shared" si="13"/>
        <v>0</v>
      </c>
      <c r="H11" s="14">
        <f t="shared" si="2"/>
        <v>0</v>
      </c>
      <c r="I11" s="14">
        <f t="shared" ref="I11:P12" si="14">SUM(I37)</f>
        <v>0</v>
      </c>
      <c r="J11" s="14">
        <f t="shared" si="14"/>
        <v>0</v>
      </c>
      <c r="K11" s="14">
        <f t="shared" si="14"/>
        <v>0</v>
      </c>
      <c r="L11" s="14">
        <f t="shared" si="14"/>
        <v>0</v>
      </c>
      <c r="M11" s="14">
        <f t="shared" si="14"/>
        <v>0</v>
      </c>
      <c r="N11" s="14">
        <f t="shared" si="14"/>
        <v>0</v>
      </c>
      <c r="O11" s="14">
        <f t="shared" si="14"/>
        <v>0</v>
      </c>
      <c r="P11" s="14">
        <f t="shared" si="14"/>
        <v>0</v>
      </c>
      <c r="Q11" s="14">
        <f t="shared" si="4"/>
        <v>230</v>
      </c>
      <c r="R11" s="14">
        <f t="shared" ref="R11:Z11" si="15">SUM(R37)</f>
        <v>230</v>
      </c>
      <c r="S11" s="14">
        <f t="shared" si="15"/>
        <v>0</v>
      </c>
      <c r="T11" s="14">
        <f t="shared" si="15"/>
        <v>0</v>
      </c>
      <c r="U11" s="14">
        <f t="shared" si="15"/>
        <v>0</v>
      </c>
      <c r="V11" s="14">
        <f t="shared" si="15"/>
        <v>0</v>
      </c>
      <c r="W11" s="14">
        <f t="shared" si="15"/>
        <v>0</v>
      </c>
      <c r="X11" s="14">
        <f t="shared" si="15"/>
        <v>0</v>
      </c>
      <c r="Y11" s="14">
        <f t="shared" si="15"/>
        <v>0</v>
      </c>
      <c r="Z11" s="14">
        <f t="shared" si="15"/>
        <v>0</v>
      </c>
    </row>
    <row r="12" spans="1:26" ht="16.5" thickTop="1" thickBot="1" x14ac:dyDescent="0.3">
      <c r="A12" s="5" t="s">
        <v>0</v>
      </c>
      <c r="B12" s="10" t="s">
        <v>24</v>
      </c>
      <c r="C12" s="14">
        <f t="shared" si="0"/>
        <v>0</v>
      </c>
      <c r="D12" s="14">
        <f t="shared" si="13"/>
        <v>0</v>
      </c>
      <c r="E12" s="14">
        <f t="shared" si="13"/>
        <v>0</v>
      </c>
      <c r="F12" s="14">
        <f t="shared" si="13"/>
        <v>0</v>
      </c>
      <c r="G12" s="14">
        <f t="shared" si="13"/>
        <v>0</v>
      </c>
      <c r="H12" s="14">
        <f t="shared" si="2"/>
        <v>0</v>
      </c>
      <c r="I12" s="14">
        <f t="shared" si="14"/>
        <v>0</v>
      </c>
      <c r="J12" s="14">
        <f t="shared" si="14"/>
        <v>0</v>
      </c>
      <c r="K12" s="14">
        <f t="shared" si="14"/>
        <v>0</v>
      </c>
      <c r="L12" s="14">
        <f t="shared" si="14"/>
        <v>0</v>
      </c>
      <c r="M12" s="14">
        <f t="shared" si="14"/>
        <v>0</v>
      </c>
      <c r="N12" s="14">
        <f t="shared" si="14"/>
        <v>0</v>
      </c>
      <c r="O12" s="14">
        <f t="shared" si="14"/>
        <v>0</v>
      </c>
      <c r="P12" s="14">
        <f t="shared" si="14"/>
        <v>0</v>
      </c>
      <c r="Q12" s="14">
        <f t="shared" si="4"/>
        <v>230</v>
      </c>
      <c r="R12" s="14">
        <f t="shared" ref="R12:Z12" si="16">SUM(R38)</f>
        <v>230</v>
      </c>
      <c r="S12" s="14">
        <f t="shared" si="16"/>
        <v>0</v>
      </c>
      <c r="T12" s="14">
        <f t="shared" si="16"/>
        <v>0</v>
      </c>
      <c r="U12" s="14">
        <f t="shared" si="16"/>
        <v>0</v>
      </c>
      <c r="V12" s="14">
        <f t="shared" si="16"/>
        <v>0</v>
      </c>
      <c r="W12" s="14">
        <f t="shared" si="16"/>
        <v>0</v>
      </c>
      <c r="X12" s="14">
        <f t="shared" si="16"/>
        <v>0</v>
      </c>
      <c r="Y12" s="14">
        <f t="shared" si="16"/>
        <v>0</v>
      </c>
      <c r="Z12" s="14">
        <f t="shared" si="16"/>
        <v>0</v>
      </c>
    </row>
    <row r="13" spans="1:26" ht="16.5" thickTop="1" thickBot="1" x14ac:dyDescent="0.3">
      <c r="A13" s="5" t="s">
        <v>0</v>
      </c>
      <c r="B13" s="9" t="s">
        <v>25</v>
      </c>
      <c r="C13" s="14">
        <f t="shared" si="0"/>
        <v>0</v>
      </c>
      <c r="D13" s="14">
        <f t="shared" ref="D13:G14" si="17">SUM(D681)</f>
        <v>0</v>
      </c>
      <c r="E13" s="14">
        <f t="shared" si="17"/>
        <v>0</v>
      </c>
      <c r="F13" s="14">
        <f t="shared" si="17"/>
        <v>0</v>
      </c>
      <c r="G13" s="14">
        <f t="shared" si="17"/>
        <v>0</v>
      </c>
      <c r="H13" s="14">
        <f t="shared" si="2"/>
        <v>0</v>
      </c>
      <c r="I13" s="14">
        <f t="shared" ref="I13:P14" si="18">SUM(I681)</f>
        <v>0</v>
      </c>
      <c r="J13" s="14">
        <f t="shared" si="18"/>
        <v>0</v>
      </c>
      <c r="K13" s="14">
        <f t="shared" si="18"/>
        <v>0</v>
      </c>
      <c r="L13" s="14">
        <f t="shared" si="18"/>
        <v>0</v>
      </c>
      <c r="M13" s="14">
        <f t="shared" si="18"/>
        <v>0</v>
      </c>
      <c r="N13" s="14">
        <f t="shared" si="18"/>
        <v>0</v>
      </c>
      <c r="O13" s="14">
        <f t="shared" si="18"/>
        <v>0</v>
      </c>
      <c r="P13" s="14">
        <f t="shared" si="18"/>
        <v>0</v>
      </c>
      <c r="Q13" s="14">
        <f t="shared" si="4"/>
        <v>700</v>
      </c>
      <c r="R13" s="14">
        <f t="shared" ref="R13:Z13" si="19">SUM(R681)</f>
        <v>700</v>
      </c>
      <c r="S13" s="14">
        <f t="shared" si="19"/>
        <v>0</v>
      </c>
      <c r="T13" s="14">
        <f t="shared" si="19"/>
        <v>0</v>
      </c>
      <c r="U13" s="14">
        <f t="shared" si="19"/>
        <v>0</v>
      </c>
      <c r="V13" s="14">
        <f t="shared" si="19"/>
        <v>0</v>
      </c>
      <c r="W13" s="14">
        <f t="shared" si="19"/>
        <v>0</v>
      </c>
      <c r="X13" s="14">
        <f t="shared" si="19"/>
        <v>0</v>
      </c>
      <c r="Y13" s="14">
        <f t="shared" si="19"/>
        <v>0</v>
      </c>
      <c r="Z13" s="14">
        <f t="shared" si="19"/>
        <v>0</v>
      </c>
    </row>
    <row r="14" spans="1:26" ht="16.5" thickTop="1" thickBot="1" x14ac:dyDescent="0.3">
      <c r="A14" s="5" t="s">
        <v>0</v>
      </c>
      <c r="B14" s="10" t="s">
        <v>26</v>
      </c>
      <c r="C14" s="14">
        <f t="shared" si="0"/>
        <v>0</v>
      </c>
      <c r="D14" s="14">
        <f t="shared" si="17"/>
        <v>0</v>
      </c>
      <c r="E14" s="14">
        <f t="shared" si="17"/>
        <v>0</v>
      </c>
      <c r="F14" s="14">
        <f t="shared" si="17"/>
        <v>0</v>
      </c>
      <c r="G14" s="14">
        <f t="shared" si="17"/>
        <v>0</v>
      </c>
      <c r="H14" s="14">
        <f t="shared" si="2"/>
        <v>0</v>
      </c>
      <c r="I14" s="14">
        <f t="shared" si="18"/>
        <v>0</v>
      </c>
      <c r="J14" s="14">
        <f t="shared" si="18"/>
        <v>0</v>
      </c>
      <c r="K14" s="14">
        <f t="shared" si="18"/>
        <v>0</v>
      </c>
      <c r="L14" s="14">
        <f t="shared" si="18"/>
        <v>0</v>
      </c>
      <c r="M14" s="14">
        <f t="shared" si="18"/>
        <v>0</v>
      </c>
      <c r="N14" s="14">
        <f t="shared" si="18"/>
        <v>0</v>
      </c>
      <c r="O14" s="14">
        <f t="shared" si="18"/>
        <v>0</v>
      </c>
      <c r="P14" s="14">
        <f t="shared" si="18"/>
        <v>0</v>
      </c>
      <c r="Q14" s="14">
        <f t="shared" si="4"/>
        <v>700</v>
      </c>
      <c r="R14" s="14">
        <f t="shared" ref="R14:Z14" si="20">SUM(R682)</f>
        <v>700</v>
      </c>
      <c r="S14" s="14">
        <f t="shared" si="20"/>
        <v>0</v>
      </c>
      <c r="T14" s="14">
        <f t="shared" si="20"/>
        <v>0</v>
      </c>
      <c r="U14" s="14">
        <f t="shared" si="20"/>
        <v>0</v>
      </c>
      <c r="V14" s="14">
        <f t="shared" si="20"/>
        <v>0</v>
      </c>
      <c r="W14" s="14">
        <f t="shared" si="20"/>
        <v>0</v>
      </c>
      <c r="X14" s="14">
        <f t="shared" si="20"/>
        <v>0</v>
      </c>
      <c r="Y14" s="14">
        <f t="shared" si="20"/>
        <v>0</v>
      </c>
      <c r="Z14" s="14">
        <f t="shared" si="20"/>
        <v>0</v>
      </c>
    </row>
    <row r="15" spans="1:26" ht="16.5" thickTop="1" thickBot="1" x14ac:dyDescent="0.3">
      <c r="A15" s="5" t="s">
        <v>0</v>
      </c>
      <c r="B15" s="9" t="s">
        <v>27</v>
      </c>
      <c r="C15" s="14">
        <f t="shared" si="0"/>
        <v>0</v>
      </c>
      <c r="D15" s="14">
        <f>SUM(D39,D388,D683)</f>
        <v>0</v>
      </c>
      <c r="E15" s="14">
        <f>SUM(E39,E388,E683)</f>
        <v>0</v>
      </c>
      <c r="F15" s="14">
        <f>SUM(F39,F388,F683)</f>
        <v>0</v>
      </c>
      <c r="G15" s="14">
        <f>SUM(G39,G388,G683)</f>
        <v>0</v>
      </c>
      <c r="H15" s="14">
        <f t="shared" si="2"/>
        <v>930</v>
      </c>
      <c r="I15" s="14">
        <f t="shared" ref="I15:P15" si="21">SUM(I39,I388,I683)</f>
        <v>930</v>
      </c>
      <c r="J15" s="14">
        <f t="shared" si="21"/>
        <v>0</v>
      </c>
      <c r="K15" s="14">
        <f t="shared" si="21"/>
        <v>0</v>
      </c>
      <c r="L15" s="14">
        <f t="shared" si="21"/>
        <v>0</v>
      </c>
      <c r="M15" s="14">
        <f t="shared" si="21"/>
        <v>0</v>
      </c>
      <c r="N15" s="14">
        <f t="shared" si="21"/>
        <v>0</v>
      </c>
      <c r="O15" s="14">
        <f t="shared" si="21"/>
        <v>0</v>
      </c>
      <c r="P15" s="14">
        <f t="shared" si="21"/>
        <v>0</v>
      </c>
      <c r="Q15" s="14">
        <f t="shared" si="4"/>
        <v>9181.1483100000005</v>
      </c>
      <c r="R15" s="14">
        <f t="shared" ref="R15:Z15" si="22">SUM(R39,R388,R683)</f>
        <v>0</v>
      </c>
      <c r="S15" s="14">
        <f t="shared" si="22"/>
        <v>0</v>
      </c>
      <c r="T15" s="14">
        <f t="shared" si="22"/>
        <v>0</v>
      </c>
      <c r="U15" s="14">
        <f t="shared" si="22"/>
        <v>0</v>
      </c>
      <c r="V15" s="14">
        <f t="shared" si="22"/>
        <v>0</v>
      </c>
      <c r="W15" s="14">
        <f t="shared" si="22"/>
        <v>0</v>
      </c>
      <c r="X15" s="14">
        <f t="shared" si="22"/>
        <v>0</v>
      </c>
      <c r="Y15" s="14">
        <f t="shared" si="22"/>
        <v>9181.1483100000005</v>
      </c>
      <c r="Z15" s="14">
        <f t="shared" si="22"/>
        <v>0</v>
      </c>
    </row>
    <row r="16" spans="1:26" ht="16.5" thickTop="1" thickBot="1" x14ac:dyDescent="0.3">
      <c r="A16" s="5" t="s">
        <v>0</v>
      </c>
      <c r="B16" s="8" t="s">
        <v>28</v>
      </c>
      <c r="C16" s="14">
        <f t="shared" si="0"/>
        <v>2493</v>
      </c>
      <c r="D16" s="14">
        <f t="shared" ref="D16:G18" si="23">SUM(D40,D284,D389,D644)</f>
        <v>2493</v>
      </c>
      <c r="E16" s="14">
        <f t="shared" si="23"/>
        <v>0</v>
      </c>
      <c r="F16" s="14">
        <f t="shared" si="23"/>
        <v>0</v>
      </c>
      <c r="G16" s="14">
        <f t="shared" si="23"/>
        <v>0</v>
      </c>
      <c r="H16" s="14">
        <f t="shared" si="2"/>
        <v>3050.0830000000001</v>
      </c>
      <c r="I16" s="14">
        <f t="shared" ref="I16:P18" si="24">SUM(I40,I284,I389,I644)</f>
        <v>3050.0830000000001</v>
      </c>
      <c r="J16" s="14">
        <f t="shared" si="24"/>
        <v>0</v>
      </c>
      <c r="K16" s="14">
        <f t="shared" si="24"/>
        <v>0</v>
      </c>
      <c r="L16" s="14">
        <f t="shared" si="24"/>
        <v>0</v>
      </c>
      <c r="M16" s="14">
        <f t="shared" si="24"/>
        <v>0</v>
      </c>
      <c r="N16" s="14">
        <f t="shared" si="24"/>
        <v>0</v>
      </c>
      <c r="O16" s="14">
        <f t="shared" si="24"/>
        <v>0</v>
      </c>
      <c r="P16" s="14">
        <f t="shared" si="24"/>
        <v>115.4</v>
      </c>
      <c r="Q16" s="14">
        <f t="shared" si="4"/>
        <v>3086.6873599999999</v>
      </c>
      <c r="R16" s="14">
        <f t="shared" ref="R16:Z16" si="25">SUM(R40,R284,R389,R644)</f>
        <v>3049.9739300000001</v>
      </c>
      <c r="S16" s="14">
        <f t="shared" si="25"/>
        <v>0</v>
      </c>
      <c r="T16" s="14">
        <f t="shared" si="25"/>
        <v>0</v>
      </c>
      <c r="U16" s="14">
        <f t="shared" si="25"/>
        <v>0</v>
      </c>
      <c r="V16" s="14">
        <f t="shared" si="25"/>
        <v>0</v>
      </c>
      <c r="W16" s="14">
        <f t="shared" si="25"/>
        <v>0</v>
      </c>
      <c r="X16" s="14">
        <f t="shared" si="25"/>
        <v>0</v>
      </c>
      <c r="Y16" s="14">
        <f t="shared" si="25"/>
        <v>36.713430000000002</v>
      </c>
      <c r="Z16" s="14">
        <f t="shared" si="25"/>
        <v>111.4</v>
      </c>
    </row>
    <row r="17" spans="1:26" ht="16.5" thickTop="1" thickBot="1" x14ac:dyDescent="0.3">
      <c r="A17" s="5" t="s">
        <v>0</v>
      </c>
      <c r="B17" s="9" t="s">
        <v>30</v>
      </c>
      <c r="C17" s="14">
        <f t="shared" si="0"/>
        <v>2493</v>
      </c>
      <c r="D17" s="14">
        <f t="shared" si="23"/>
        <v>2493</v>
      </c>
      <c r="E17" s="14">
        <f t="shared" si="23"/>
        <v>0</v>
      </c>
      <c r="F17" s="14">
        <f t="shared" si="23"/>
        <v>0</v>
      </c>
      <c r="G17" s="14">
        <f t="shared" si="23"/>
        <v>0</v>
      </c>
      <c r="H17" s="14">
        <f t="shared" si="2"/>
        <v>3050.0830000000001</v>
      </c>
      <c r="I17" s="14">
        <f t="shared" si="24"/>
        <v>3050.0830000000001</v>
      </c>
      <c r="J17" s="14">
        <f t="shared" si="24"/>
        <v>0</v>
      </c>
      <c r="K17" s="14">
        <f t="shared" si="24"/>
        <v>0</v>
      </c>
      <c r="L17" s="14">
        <f t="shared" si="24"/>
        <v>0</v>
      </c>
      <c r="M17" s="14">
        <f t="shared" si="24"/>
        <v>0</v>
      </c>
      <c r="N17" s="14">
        <f t="shared" si="24"/>
        <v>0</v>
      </c>
      <c r="O17" s="14">
        <f t="shared" si="24"/>
        <v>0</v>
      </c>
      <c r="P17" s="14">
        <f t="shared" si="24"/>
        <v>4</v>
      </c>
      <c r="Q17" s="14">
        <f t="shared" si="4"/>
        <v>3086.6873599999999</v>
      </c>
      <c r="R17" s="14">
        <f t="shared" ref="R17:Z17" si="26">SUM(R41,R285,R390,R645)</f>
        <v>3049.9739300000001</v>
      </c>
      <c r="S17" s="14">
        <f t="shared" si="26"/>
        <v>0</v>
      </c>
      <c r="T17" s="14">
        <f t="shared" si="26"/>
        <v>0</v>
      </c>
      <c r="U17" s="14">
        <f t="shared" si="26"/>
        <v>0</v>
      </c>
      <c r="V17" s="14">
        <f t="shared" si="26"/>
        <v>0</v>
      </c>
      <c r="W17" s="14">
        <f t="shared" si="26"/>
        <v>0</v>
      </c>
      <c r="X17" s="14">
        <f t="shared" si="26"/>
        <v>0</v>
      </c>
      <c r="Y17" s="14">
        <f t="shared" si="26"/>
        <v>36.713430000000002</v>
      </c>
      <c r="Z17" s="14">
        <f t="shared" si="26"/>
        <v>0</v>
      </c>
    </row>
    <row r="18" spans="1:26" ht="16.5" thickTop="1" thickBot="1" x14ac:dyDescent="0.3">
      <c r="A18" s="5" t="s">
        <v>0</v>
      </c>
      <c r="B18" s="10" t="s">
        <v>29</v>
      </c>
      <c r="C18" s="14">
        <f t="shared" si="0"/>
        <v>2493</v>
      </c>
      <c r="D18" s="14">
        <f t="shared" si="23"/>
        <v>2493</v>
      </c>
      <c r="E18" s="14">
        <f t="shared" si="23"/>
        <v>0</v>
      </c>
      <c r="F18" s="14">
        <f t="shared" si="23"/>
        <v>0</v>
      </c>
      <c r="G18" s="14">
        <f t="shared" si="23"/>
        <v>0</v>
      </c>
      <c r="H18" s="14">
        <f t="shared" si="2"/>
        <v>3050.0830000000001</v>
      </c>
      <c r="I18" s="14">
        <f t="shared" si="24"/>
        <v>3050.0830000000001</v>
      </c>
      <c r="J18" s="14">
        <f t="shared" si="24"/>
        <v>0</v>
      </c>
      <c r="K18" s="14">
        <f t="shared" si="24"/>
        <v>0</v>
      </c>
      <c r="L18" s="14">
        <f t="shared" si="24"/>
        <v>0</v>
      </c>
      <c r="M18" s="14">
        <f t="shared" si="24"/>
        <v>0</v>
      </c>
      <c r="N18" s="14">
        <f t="shared" si="24"/>
        <v>0</v>
      </c>
      <c r="O18" s="14">
        <f t="shared" si="24"/>
        <v>0</v>
      </c>
      <c r="P18" s="14">
        <f t="shared" si="24"/>
        <v>4</v>
      </c>
      <c r="Q18" s="14">
        <f t="shared" si="4"/>
        <v>3086.6873599999999</v>
      </c>
      <c r="R18" s="14">
        <f t="shared" ref="R18:Z18" si="27">SUM(R42,R286,R391,R646)</f>
        <v>3049.9739300000001</v>
      </c>
      <c r="S18" s="14">
        <f t="shared" si="27"/>
        <v>0</v>
      </c>
      <c r="T18" s="14">
        <f t="shared" si="27"/>
        <v>0</v>
      </c>
      <c r="U18" s="14">
        <f t="shared" si="27"/>
        <v>0</v>
      </c>
      <c r="V18" s="14">
        <f t="shared" si="27"/>
        <v>0</v>
      </c>
      <c r="W18" s="14">
        <f t="shared" si="27"/>
        <v>0</v>
      </c>
      <c r="X18" s="14">
        <f t="shared" si="27"/>
        <v>0</v>
      </c>
      <c r="Y18" s="14">
        <f t="shared" si="27"/>
        <v>36.713430000000002</v>
      </c>
      <c r="Z18" s="14">
        <f t="shared" si="27"/>
        <v>0</v>
      </c>
    </row>
    <row r="19" spans="1:26" ht="16.5" thickTop="1" thickBot="1" x14ac:dyDescent="0.3">
      <c r="A19" s="5" t="s">
        <v>0</v>
      </c>
      <c r="B19" s="9" t="s">
        <v>32</v>
      </c>
      <c r="C19" s="14">
        <f t="shared" si="0"/>
        <v>0</v>
      </c>
      <c r="D19" s="14">
        <f>SUM(D43,D647)</f>
        <v>0</v>
      </c>
      <c r="E19" s="14">
        <f>SUM(E43,E647)</f>
        <v>0</v>
      </c>
      <c r="F19" s="14">
        <f>SUM(F43,F647)</f>
        <v>0</v>
      </c>
      <c r="G19" s="14">
        <f>SUM(G43,G647)</f>
        <v>0</v>
      </c>
      <c r="H19" s="14">
        <f t="shared" si="2"/>
        <v>0</v>
      </c>
      <c r="I19" s="14">
        <f t="shared" ref="I19:P19" si="28">SUM(I43,I647)</f>
        <v>0</v>
      </c>
      <c r="J19" s="14">
        <f t="shared" si="28"/>
        <v>0</v>
      </c>
      <c r="K19" s="14">
        <f t="shared" si="28"/>
        <v>0</v>
      </c>
      <c r="L19" s="14">
        <f t="shared" si="28"/>
        <v>0</v>
      </c>
      <c r="M19" s="14">
        <f t="shared" si="28"/>
        <v>0</v>
      </c>
      <c r="N19" s="14">
        <f t="shared" si="28"/>
        <v>0</v>
      </c>
      <c r="O19" s="14">
        <f t="shared" si="28"/>
        <v>0</v>
      </c>
      <c r="P19" s="14">
        <f t="shared" si="28"/>
        <v>111.4</v>
      </c>
      <c r="Q19" s="14">
        <f t="shared" si="4"/>
        <v>0</v>
      </c>
      <c r="R19" s="14">
        <f t="shared" ref="R19:Z19" si="29">SUM(R43,R647)</f>
        <v>0</v>
      </c>
      <c r="S19" s="14">
        <f t="shared" si="29"/>
        <v>0</v>
      </c>
      <c r="T19" s="14">
        <f t="shared" si="29"/>
        <v>0</v>
      </c>
      <c r="U19" s="14">
        <f t="shared" si="29"/>
        <v>0</v>
      </c>
      <c r="V19" s="14">
        <f t="shared" si="29"/>
        <v>0</v>
      </c>
      <c r="W19" s="14">
        <f t="shared" si="29"/>
        <v>0</v>
      </c>
      <c r="X19" s="14">
        <f t="shared" si="29"/>
        <v>0</v>
      </c>
      <c r="Y19" s="14">
        <f t="shared" si="29"/>
        <v>0</v>
      </c>
      <c r="Z19" s="14">
        <f t="shared" si="29"/>
        <v>111.4</v>
      </c>
    </row>
    <row r="20" spans="1:26" ht="16.5" thickTop="1" thickBot="1" x14ac:dyDescent="0.3">
      <c r="A20" s="5" t="s">
        <v>0</v>
      </c>
      <c r="B20" s="10" t="s">
        <v>29</v>
      </c>
      <c r="C20" s="14">
        <f t="shared" si="0"/>
        <v>0</v>
      </c>
      <c r="D20" s="14">
        <f t="shared" ref="D20:G22" si="30">SUM(D44)</f>
        <v>0</v>
      </c>
      <c r="E20" s="14">
        <f t="shared" si="30"/>
        <v>0</v>
      </c>
      <c r="F20" s="14">
        <f t="shared" si="30"/>
        <v>0</v>
      </c>
      <c r="G20" s="14">
        <f t="shared" si="30"/>
        <v>0</v>
      </c>
      <c r="H20" s="14">
        <f t="shared" si="2"/>
        <v>0</v>
      </c>
      <c r="I20" s="14">
        <f t="shared" ref="I20:P22" si="31">SUM(I44)</f>
        <v>0</v>
      </c>
      <c r="J20" s="14">
        <f t="shared" si="31"/>
        <v>0</v>
      </c>
      <c r="K20" s="14">
        <f t="shared" si="31"/>
        <v>0</v>
      </c>
      <c r="L20" s="14">
        <f t="shared" si="31"/>
        <v>0</v>
      </c>
      <c r="M20" s="14">
        <f t="shared" si="31"/>
        <v>0</v>
      </c>
      <c r="N20" s="14">
        <f t="shared" si="31"/>
        <v>0</v>
      </c>
      <c r="O20" s="14">
        <f t="shared" si="31"/>
        <v>0</v>
      </c>
      <c r="P20" s="14">
        <f t="shared" si="31"/>
        <v>111.4</v>
      </c>
      <c r="Q20" s="14">
        <f t="shared" si="4"/>
        <v>0</v>
      </c>
      <c r="R20" s="14">
        <f t="shared" ref="R20:Z20" si="32">SUM(R44)</f>
        <v>0</v>
      </c>
      <c r="S20" s="14">
        <f t="shared" si="32"/>
        <v>0</v>
      </c>
      <c r="T20" s="14">
        <f t="shared" si="32"/>
        <v>0</v>
      </c>
      <c r="U20" s="14">
        <f t="shared" si="32"/>
        <v>0</v>
      </c>
      <c r="V20" s="14">
        <f t="shared" si="32"/>
        <v>0</v>
      </c>
      <c r="W20" s="14">
        <f t="shared" si="32"/>
        <v>0</v>
      </c>
      <c r="X20" s="14">
        <f t="shared" si="32"/>
        <v>0</v>
      </c>
      <c r="Y20" s="14">
        <f t="shared" si="32"/>
        <v>0</v>
      </c>
      <c r="Z20" s="14">
        <f t="shared" si="32"/>
        <v>111.4</v>
      </c>
    </row>
    <row r="21" spans="1:26" ht="16.5" thickTop="1" thickBot="1" x14ac:dyDescent="0.3">
      <c r="A21" s="5" t="s">
        <v>0</v>
      </c>
      <c r="B21" s="11" t="s">
        <v>33</v>
      </c>
      <c r="C21" s="14">
        <f t="shared" si="0"/>
        <v>0</v>
      </c>
      <c r="D21" s="14">
        <f t="shared" si="30"/>
        <v>0</v>
      </c>
      <c r="E21" s="14">
        <f t="shared" si="30"/>
        <v>0</v>
      </c>
      <c r="F21" s="14">
        <f t="shared" si="30"/>
        <v>0</v>
      </c>
      <c r="G21" s="14">
        <f t="shared" si="30"/>
        <v>0</v>
      </c>
      <c r="H21" s="14">
        <f t="shared" si="2"/>
        <v>0</v>
      </c>
      <c r="I21" s="14">
        <f t="shared" si="31"/>
        <v>0</v>
      </c>
      <c r="J21" s="14">
        <f t="shared" si="31"/>
        <v>0</v>
      </c>
      <c r="K21" s="14">
        <f t="shared" si="31"/>
        <v>0</v>
      </c>
      <c r="L21" s="14">
        <f t="shared" si="31"/>
        <v>0</v>
      </c>
      <c r="M21" s="14">
        <f t="shared" si="31"/>
        <v>0</v>
      </c>
      <c r="N21" s="14">
        <f t="shared" si="31"/>
        <v>0</v>
      </c>
      <c r="O21" s="14">
        <f t="shared" si="31"/>
        <v>0</v>
      </c>
      <c r="P21" s="14">
        <f t="shared" si="31"/>
        <v>111.4</v>
      </c>
      <c r="Q21" s="14">
        <f t="shared" si="4"/>
        <v>0</v>
      </c>
      <c r="R21" s="14">
        <f t="shared" ref="R21:Z21" si="33">SUM(R45)</f>
        <v>0</v>
      </c>
      <c r="S21" s="14">
        <f t="shared" si="33"/>
        <v>0</v>
      </c>
      <c r="T21" s="14">
        <f t="shared" si="33"/>
        <v>0</v>
      </c>
      <c r="U21" s="14">
        <f t="shared" si="33"/>
        <v>0</v>
      </c>
      <c r="V21" s="14">
        <f t="shared" si="33"/>
        <v>0</v>
      </c>
      <c r="W21" s="14">
        <f t="shared" si="33"/>
        <v>0</v>
      </c>
      <c r="X21" s="14">
        <f t="shared" si="33"/>
        <v>0</v>
      </c>
      <c r="Y21" s="14">
        <f t="shared" si="33"/>
        <v>0</v>
      </c>
      <c r="Z21" s="14">
        <f t="shared" si="33"/>
        <v>111.4</v>
      </c>
    </row>
    <row r="22" spans="1:26" ht="16.5" thickTop="1" thickBot="1" x14ac:dyDescent="0.3">
      <c r="A22" s="5" t="s">
        <v>0</v>
      </c>
      <c r="B22" s="12" t="s">
        <v>34</v>
      </c>
      <c r="C22" s="14">
        <f t="shared" si="0"/>
        <v>0</v>
      </c>
      <c r="D22" s="14">
        <f t="shared" si="30"/>
        <v>0</v>
      </c>
      <c r="E22" s="14">
        <f t="shared" si="30"/>
        <v>0</v>
      </c>
      <c r="F22" s="14">
        <f t="shared" si="30"/>
        <v>0</v>
      </c>
      <c r="G22" s="14">
        <f t="shared" si="30"/>
        <v>0</v>
      </c>
      <c r="H22" s="14">
        <f t="shared" si="2"/>
        <v>0</v>
      </c>
      <c r="I22" s="14">
        <f t="shared" si="31"/>
        <v>0</v>
      </c>
      <c r="J22" s="14">
        <f t="shared" si="31"/>
        <v>0</v>
      </c>
      <c r="K22" s="14">
        <f t="shared" si="31"/>
        <v>0</v>
      </c>
      <c r="L22" s="14">
        <f t="shared" si="31"/>
        <v>0</v>
      </c>
      <c r="M22" s="14">
        <f t="shared" si="31"/>
        <v>0</v>
      </c>
      <c r="N22" s="14">
        <f t="shared" si="31"/>
        <v>0</v>
      </c>
      <c r="O22" s="14">
        <f t="shared" si="31"/>
        <v>0</v>
      </c>
      <c r="P22" s="14">
        <f t="shared" si="31"/>
        <v>111.4</v>
      </c>
      <c r="Q22" s="14">
        <f t="shared" si="4"/>
        <v>0</v>
      </c>
      <c r="R22" s="14">
        <f t="shared" ref="R22:Z22" si="34">SUM(R46)</f>
        <v>0</v>
      </c>
      <c r="S22" s="14">
        <f t="shared" si="34"/>
        <v>0</v>
      </c>
      <c r="T22" s="14">
        <f t="shared" si="34"/>
        <v>0</v>
      </c>
      <c r="U22" s="14">
        <f t="shared" si="34"/>
        <v>0</v>
      </c>
      <c r="V22" s="14">
        <f t="shared" si="34"/>
        <v>0</v>
      </c>
      <c r="W22" s="14">
        <f t="shared" si="34"/>
        <v>0</v>
      </c>
      <c r="X22" s="14">
        <f t="shared" si="34"/>
        <v>0</v>
      </c>
      <c r="Y22" s="14">
        <f t="shared" si="34"/>
        <v>0</v>
      </c>
      <c r="Z22" s="14">
        <f t="shared" si="34"/>
        <v>111.4</v>
      </c>
    </row>
    <row r="23" spans="1:26" ht="16.5" thickTop="1" thickBot="1" x14ac:dyDescent="0.3">
      <c r="A23" s="5" t="s">
        <v>0</v>
      </c>
      <c r="B23" s="10" t="s">
        <v>31</v>
      </c>
      <c r="C23" s="14">
        <f t="shared" si="0"/>
        <v>0</v>
      </c>
      <c r="D23" s="14">
        <f t="shared" ref="D23:G25" si="35">SUM(D648)</f>
        <v>0</v>
      </c>
      <c r="E23" s="14">
        <f t="shared" si="35"/>
        <v>0</v>
      </c>
      <c r="F23" s="14">
        <f t="shared" si="35"/>
        <v>0</v>
      </c>
      <c r="G23" s="14">
        <f t="shared" si="35"/>
        <v>0</v>
      </c>
      <c r="H23" s="14">
        <f t="shared" si="2"/>
        <v>0</v>
      </c>
      <c r="I23" s="14">
        <f t="shared" ref="I23:P25" si="36">SUM(I648)</f>
        <v>0</v>
      </c>
      <c r="J23" s="14">
        <f t="shared" si="36"/>
        <v>0</v>
      </c>
      <c r="K23" s="14">
        <f t="shared" si="36"/>
        <v>0</v>
      </c>
      <c r="L23" s="14">
        <f t="shared" si="36"/>
        <v>0</v>
      </c>
      <c r="M23" s="14">
        <f t="shared" si="36"/>
        <v>0</v>
      </c>
      <c r="N23" s="14">
        <f t="shared" si="36"/>
        <v>0</v>
      </c>
      <c r="O23" s="14">
        <f t="shared" si="36"/>
        <v>0</v>
      </c>
      <c r="P23" s="14">
        <f t="shared" si="36"/>
        <v>0</v>
      </c>
      <c r="Q23" s="14">
        <f t="shared" si="4"/>
        <v>0</v>
      </c>
      <c r="R23" s="14">
        <f t="shared" ref="R23:Z23" si="37">SUM(R648)</f>
        <v>0</v>
      </c>
      <c r="S23" s="14">
        <f t="shared" si="37"/>
        <v>0</v>
      </c>
      <c r="T23" s="14">
        <f t="shared" si="37"/>
        <v>0</v>
      </c>
      <c r="U23" s="14">
        <f t="shared" si="37"/>
        <v>0</v>
      </c>
      <c r="V23" s="14">
        <f t="shared" si="37"/>
        <v>0</v>
      </c>
      <c r="W23" s="14">
        <f t="shared" si="37"/>
        <v>0</v>
      </c>
      <c r="X23" s="14">
        <f t="shared" si="37"/>
        <v>0</v>
      </c>
      <c r="Y23" s="14">
        <f t="shared" si="37"/>
        <v>0</v>
      </c>
      <c r="Z23" s="14">
        <f t="shared" si="37"/>
        <v>0</v>
      </c>
    </row>
    <row r="24" spans="1:26" ht="16.5" thickTop="1" thickBot="1" x14ac:dyDescent="0.3">
      <c r="A24" s="5" t="s">
        <v>0</v>
      </c>
      <c r="B24" s="11" t="s">
        <v>33</v>
      </c>
      <c r="C24" s="14">
        <f t="shared" si="0"/>
        <v>0</v>
      </c>
      <c r="D24" s="14">
        <f t="shared" si="35"/>
        <v>0</v>
      </c>
      <c r="E24" s="14">
        <f t="shared" si="35"/>
        <v>0</v>
      </c>
      <c r="F24" s="14">
        <f t="shared" si="35"/>
        <v>0</v>
      </c>
      <c r="G24" s="14">
        <f t="shared" si="35"/>
        <v>0</v>
      </c>
      <c r="H24" s="14">
        <f t="shared" si="2"/>
        <v>0</v>
      </c>
      <c r="I24" s="14">
        <f t="shared" si="36"/>
        <v>0</v>
      </c>
      <c r="J24" s="14">
        <f t="shared" si="36"/>
        <v>0</v>
      </c>
      <c r="K24" s="14">
        <f t="shared" si="36"/>
        <v>0</v>
      </c>
      <c r="L24" s="14">
        <f t="shared" si="36"/>
        <v>0</v>
      </c>
      <c r="M24" s="14">
        <f t="shared" si="36"/>
        <v>0</v>
      </c>
      <c r="N24" s="14">
        <f t="shared" si="36"/>
        <v>0</v>
      </c>
      <c r="O24" s="14">
        <f t="shared" si="36"/>
        <v>0</v>
      </c>
      <c r="P24" s="14">
        <f t="shared" si="36"/>
        <v>0</v>
      </c>
      <c r="Q24" s="14">
        <f t="shared" si="4"/>
        <v>0</v>
      </c>
      <c r="R24" s="14">
        <f t="shared" ref="R24:Z24" si="38">SUM(R649)</f>
        <v>0</v>
      </c>
      <c r="S24" s="14">
        <f t="shared" si="38"/>
        <v>0</v>
      </c>
      <c r="T24" s="14">
        <f t="shared" si="38"/>
        <v>0</v>
      </c>
      <c r="U24" s="14">
        <f t="shared" si="38"/>
        <v>0</v>
      </c>
      <c r="V24" s="14">
        <f t="shared" si="38"/>
        <v>0</v>
      </c>
      <c r="W24" s="14">
        <f t="shared" si="38"/>
        <v>0</v>
      </c>
      <c r="X24" s="14">
        <f t="shared" si="38"/>
        <v>0</v>
      </c>
      <c r="Y24" s="14">
        <f t="shared" si="38"/>
        <v>0</v>
      </c>
      <c r="Z24" s="14">
        <f t="shared" si="38"/>
        <v>0</v>
      </c>
    </row>
    <row r="25" spans="1:26" ht="16.5" thickTop="1" thickBot="1" x14ac:dyDescent="0.3">
      <c r="A25" s="5" t="s">
        <v>0</v>
      </c>
      <c r="B25" s="12" t="s">
        <v>35</v>
      </c>
      <c r="C25" s="14">
        <f t="shared" si="0"/>
        <v>0</v>
      </c>
      <c r="D25" s="14">
        <f t="shared" si="35"/>
        <v>0</v>
      </c>
      <c r="E25" s="14">
        <f t="shared" si="35"/>
        <v>0</v>
      </c>
      <c r="F25" s="14">
        <f t="shared" si="35"/>
        <v>0</v>
      </c>
      <c r="G25" s="14">
        <f t="shared" si="35"/>
        <v>0</v>
      </c>
      <c r="H25" s="14">
        <f t="shared" si="2"/>
        <v>0</v>
      </c>
      <c r="I25" s="14">
        <f t="shared" si="36"/>
        <v>0</v>
      </c>
      <c r="J25" s="14">
        <f t="shared" si="36"/>
        <v>0</v>
      </c>
      <c r="K25" s="14">
        <f t="shared" si="36"/>
        <v>0</v>
      </c>
      <c r="L25" s="14">
        <f t="shared" si="36"/>
        <v>0</v>
      </c>
      <c r="M25" s="14">
        <f t="shared" si="36"/>
        <v>0</v>
      </c>
      <c r="N25" s="14">
        <f t="shared" si="36"/>
        <v>0</v>
      </c>
      <c r="O25" s="14">
        <f t="shared" si="36"/>
        <v>0</v>
      </c>
      <c r="P25" s="14">
        <f t="shared" si="36"/>
        <v>0</v>
      </c>
      <c r="Q25" s="14">
        <f t="shared" si="4"/>
        <v>0</v>
      </c>
      <c r="R25" s="14">
        <f t="shared" ref="R25:Z25" si="39">SUM(R650)</f>
        <v>0</v>
      </c>
      <c r="S25" s="14">
        <f t="shared" si="39"/>
        <v>0</v>
      </c>
      <c r="T25" s="14">
        <f t="shared" si="39"/>
        <v>0</v>
      </c>
      <c r="U25" s="14">
        <f t="shared" si="39"/>
        <v>0</v>
      </c>
      <c r="V25" s="14">
        <f t="shared" si="39"/>
        <v>0</v>
      </c>
      <c r="W25" s="14">
        <f t="shared" si="39"/>
        <v>0</v>
      </c>
      <c r="X25" s="14">
        <f t="shared" si="39"/>
        <v>0</v>
      </c>
      <c r="Y25" s="14">
        <f t="shared" si="39"/>
        <v>0</v>
      </c>
      <c r="Z25" s="14">
        <f t="shared" si="39"/>
        <v>0</v>
      </c>
    </row>
    <row r="26" spans="1:26" ht="16.5" thickTop="1" thickBot="1" x14ac:dyDescent="0.3">
      <c r="A26" s="5" t="s">
        <v>0</v>
      </c>
      <c r="B26" s="8" t="s">
        <v>36</v>
      </c>
      <c r="C26" s="14">
        <f t="shared" si="0"/>
        <v>3728785</v>
      </c>
      <c r="D26" s="14">
        <f>SUM(D47,D287,D392,D658,D684)</f>
        <v>3728785</v>
      </c>
      <c r="E26" s="14">
        <f>SUM(E47,E287,E392,E658,E684)</f>
        <v>0</v>
      </c>
      <c r="F26" s="14">
        <f>SUM(F47,F287,F392,F658,F684)</f>
        <v>0</v>
      </c>
      <c r="G26" s="14">
        <f>SUM(G47,G287,G392,G658,G684)</f>
        <v>0</v>
      </c>
      <c r="H26" s="14">
        <f t="shared" si="2"/>
        <v>3779229.2270000004</v>
      </c>
      <c r="I26" s="14">
        <f t="shared" ref="I26:P26" si="40">SUM(I47,I287,I392,I658,I684)</f>
        <v>3744229.2270000004</v>
      </c>
      <c r="J26" s="14">
        <f t="shared" si="40"/>
        <v>0</v>
      </c>
      <c r="K26" s="14">
        <f t="shared" si="40"/>
        <v>0</v>
      </c>
      <c r="L26" s="14">
        <f t="shared" si="40"/>
        <v>0</v>
      </c>
      <c r="M26" s="14">
        <f t="shared" si="40"/>
        <v>35000</v>
      </c>
      <c r="N26" s="14">
        <f t="shared" si="40"/>
        <v>0</v>
      </c>
      <c r="O26" s="14">
        <f t="shared" si="40"/>
        <v>0</v>
      </c>
      <c r="P26" s="14">
        <f t="shared" si="40"/>
        <v>30.55</v>
      </c>
      <c r="Q26" s="14">
        <f t="shared" si="4"/>
        <v>3779356.5077499999</v>
      </c>
      <c r="R26" s="14">
        <f t="shared" ref="R26:Z26" si="41">SUM(R47,R287,R392,R658,R684)</f>
        <v>3744109.6574900001</v>
      </c>
      <c r="S26" s="14">
        <f t="shared" si="41"/>
        <v>0</v>
      </c>
      <c r="T26" s="14">
        <f t="shared" si="41"/>
        <v>0</v>
      </c>
      <c r="U26" s="14">
        <f t="shared" si="41"/>
        <v>0</v>
      </c>
      <c r="V26" s="14">
        <f t="shared" si="41"/>
        <v>34999.996200000001</v>
      </c>
      <c r="W26" s="14">
        <f t="shared" si="41"/>
        <v>0</v>
      </c>
      <c r="X26" s="14">
        <f t="shared" si="41"/>
        <v>0</v>
      </c>
      <c r="Y26" s="14">
        <f t="shared" si="41"/>
        <v>246.85406</v>
      </c>
      <c r="Z26" s="14">
        <f t="shared" si="41"/>
        <v>30.547219999999999</v>
      </c>
    </row>
    <row r="27" spans="1:26" ht="16.5" thickTop="1" thickBot="1" x14ac:dyDescent="0.3">
      <c r="A27" s="5" t="s">
        <v>0</v>
      </c>
      <c r="B27" s="8" t="s">
        <v>37</v>
      </c>
      <c r="C27" s="14">
        <f t="shared" si="0"/>
        <v>47134</v>
      </c>
      <c r="D27" s="14">
        <f t="shared" ref="D27:G28" si="42">SUM(D48,D288,D393,D651,D659,D685)</f>
        <v>47134</v>
      </c>
      <c r="E27" s="14">
        <f t="shared" si="42"/>
        <v>0</v>
      </c>
      <c r="F27" s="14">
        <f t="shared" si="42"/>
        <v>0</v>
      </c>
      <c r="G27" s="14">
        <f t="shared" si="42"/>
        <v>33</v>
      </c>
      <c r="H27" s="14">
        <f t="shared" si="2"/>
        <v>37426.004000000001</v>
      </c>
      <c r="I27" s="14">
        <f t="shared" ref="I27:P28" si="43">SUM(I48,I288,I393,I651,I659,I685)</f>
        <v>37426.004000000001</v>
      </c>
      <c r="J27" s="14">
        <f t="shared" si="43"/>
        <v>0</v>
      </c>
      <c r="K27" s="14">
        <f t="shared" si="43"/>
        <v>0</v>
      </c>
      <c r="L27" s="14">
        <f t="shared" si="43"/>
        <v>0</v>
      </c>
      <c r="M27" s="14">
        <f t="shared" si="43"/>
        <v>0</v>
      </c>
      <c r="N27" s="14">
        <f t="shared" si="43"/>
        <v>0</v>
      </c>
      <c r="O27" s="14">
        <f t="shared" si="43"/>
        <v>0</v>
      </c>
      <c r="P27" s="14">
        <f t="shared" si="43"/>
        <v>92</v>
      </c>
      <c r="Q27" s="14">
        <f t="shared" si="4"/>
        <v>51573.863689999998</v>
      </c>
      <c r="R27" s="14">
        <f t="shared" ref="R27:Z27" si="44">SUM(R48,R288,R393,R651,R659,R685)</f>
        <v>37297.960200000001</v>
      </c>
      <c r="S27" s="14">
        <f t="shared" si="44"/>
        <v>0</v>
      </c>
      <c r="T27" s="14">
        <f t="shared" si="44"/>
        <v>0</v>
      </c>
      <c r="U27" s="14">
        <f t="shared" si="44"/>
        <v>0</v>
      </c>
      <c r="V27" s="14">
        <f t="shared" si="44"/>
        <v>0</v>
      </c>
      <c r="W27" s="14">
        <f t="shared" si="44"/>
        <v>2119.9499999999998</v>
      </c>
      <c r="X27" s="14">
        <f t="shared" si="44"/>
        <v>0</v>
      </c>
      <c r="Y27" s="14">
        <f t="shared" si="44"/>
        <v>12155.95349</v>
      </c>
      <c r="Z27" s="14">
        <f t="shared" si="44"/>
        <v>45.034699999999994</v>
      </c>
    </row>
    <row r="28" spans="1:26" ht="31.5" thickTop="1" thickBot="1" x14ac:dyDescent="0.3">
      <c r="A28" s="5" t="s">
        <v>0</v>
      </c>
      <c r="B28" s="9" t="s">
        <v>38</v>
      </c>
      <c r="C28" s="14">
        <f t="shared" si="0"/>
        <v>12762</v>
      </c>
      <c r="D28" s="14">
        <f t="shared" si="42"/>
        <v>12762</v>
      </c>
      <c r="E28" s="14">
        <f t="shared" si="42"/>
        <v>0</v>
      </c>
      <c r="F28" s="14">
        <f t="shared" si="42"/>
        <v>0</v>
      </c>
      <c r="G28" s="14">
        <f t="shared" si="42"/>
        <v>33</v>
      </c>
      <c r="H28" s="14">
        <f t="shared" si="2"/>
        <v>9734.6589999999997</v>
      </c>
      <c r="I28" s="14">
        <f t="shared" si="43"/>
        <v>9734.6589999999997</v>
      </c>
      <c r="J28" s="14">
        <f t="shared" si="43"/>
        <v>0</v>
      </c>
      <c r="K28" s="14">
        <f t="shared" si="43"/>
        <v>0</v>
      </c>
      <c r="L28" s="14">
        <f t="shared" si="43"/>
        <v>0</v>
      </c>
      <c r="M28" s="14">
        <f t="shared" si="43"/>
        <v>0</v>
      </c>
      <c r="N28" s="14">
        <f t="shared" si="43"/>
        <v>0</v>
      </c>
      <c r="O28" s="14">
        <f t="shared" si="43"/>
        <v>0</v>
      </c>
      <c r="P28" s="14">
        <f t="shared" si="43"/>
        <v>92</v>
      </c>
      <c r="Q28" s="14">
        <f t="shared" si="4"/>
        <v>17125.935729999997</v>
      </c>
      <c r="R28" s="14">
        <f t="shared" ref="R28:Z28" si="45">SUM(R49,R289,R394,R652,R660,R686)</f>
        <v>9675.8904899999998</v>
      </c>
      <c r="S28" s="14">
        <f t="shared" si="45"/>
        <v>0</v>
      </c>
      <c r="T28" s="14">
        <f t="shared" si="45"/>
        <v>0</v>
      </c>
      <c r="U28" s="14">
        <f t="shared" si="45"/>
        <v>0</v>
      </c>
      <c r="V28" s="14">
        <f t="shared" si="45"/>
        <v>0</v>
      </c>
      <c r="W28" s="14">
        <f t="shared" si="45"/>
        <v>0</v>
      </c>
      <c r="X28" s="14">
        <f t="shared" si="45"/>
        <v>0</v>
      </c>
      <c r="Y28" s="14">
        <f t="shared" si="45"/>
        <v>7450.0452399999995</v>
      </c>
      <c r="Z28" s="14">
        <f t="shared" si="45"/>
        <v>45.034699999999994</v>
      </c>
    </row>
    <row r="29" spans="1:26" ht="31.5" thickTop="1" thickBot="1" x14ac:dyDescent="0.3">
      <c r="A29" s="5" t="s">
        <v>0</v>
      </c>
      <c r="B29" s="9" t="s">
        <v>39</v>
      </c>
      <c r="C29" s="14">
        <f t="shared" si="0"/>
        <v>34372</v>
      </c>
      <c r="D29" s="14">
        <f>SUM(D50,D395,D653,D687)</f>
        <v>34372</v>
      </c>
      <c r="E29" s="14">
        <f>SUM(E50,E395,E653,E687)</f>
        <v>0</v>
      </c>
      <c r="F29" s="14">
        <f>SUM(F50,F395,F653,F687)</f>
        <v>0</v>
      </c>
      <c r="G29" s="14">
        <f>SUM(G50,G395,G653,G687)</f>
        <v>0</v>
      </c>
      <c r="H29" s="14">
        <f t="shared" si="2"/>
        <v>27691.345000000001</v>
      </c>
      <c r="I29" s="14">
        <f t="shared" ref="I29:P29" si="46">SUM(I50,I395,I653,I687)</f>
        <v>27691.345000000001</v>
      </c>
      <c r="J29" s="14">
        <f t="shared" si="46"/>
        <v>0</v>
      </c>
      <c r="K29" s="14">
        <f t="shared" si="46"/>
        <v>0</v>
      </c>
      <c r="L29" s="14">
        <f t="shared" si="46"/>
        <v>0</v>
      </c>
      <c r="M29" s="14">
        <f t="shared" si="46"/>
        <v>0</v>
      </c>
      <c r="N29" s="14">
        <f t="shared" si="46"/>
        <v>0</v>
      </c>
      <c r="O29" s="14">
        <f t="shared" si="46"/>
        <v>0</v>
      </c>
      <c r="P29" s="14">
        <f t="shared" si="46"/>
        <v>0</v>
      </c>
      <c r="Q29" s="14">
        <f t="shared" si="4"/>
        <v>34447.927960000001</v>
      </c>
      <c r="R29" s="14">
        <f t="shared" ref="R29:Z29" si="47">SUM(R50,R395,R653,R687)</f>
        <v>27622.06971</v>
      </c>
      <c r="S29" s="14">
        <f t="shared" si="47"/>
        <v>0</v>
      </c>
      <c r="T29" s="14">
        <f t="shared" si="47"/>
        <v>0</v>
      </c>
      <c r="U29" s="14">
        <f t="shared" si="47"/>
        <v>0</v>
      </c>
      <c r="V29" s="14">
        <f t="shared" si="47"/>
        <v>0</v>
      </c>
      <c r="W29" s="14">
        <f t="shared" si="47"/>
        <v>2119.9499999999998</v>
      </c>
      <c r="X29" s="14">
        <f t="shared" si="47"/>
        <v>0</v>
      </c>
      <c r="Y29" s="14">
        <f t="shared" si="47"/>
        <v>4705.9082500000004</v>
      </c>
      <c r="Z29" s="14">
        <f t="shared" si="47"/>
        <v>0</v>
      </c>
    </row>
    <row r="30" spans="1:26" ht="16.5" thickTop="1" thickBot="1" x14ac:dyDescent="0.3">
      <c r="A30" s="5" t="s">
        <v>0</v>
      </c>
      <c r="B30" s="7" t="s">
        <v>40</v>
      </c>
      <c r="C30" s="14">
        <f t="shared" si="0"/>
        <v>47435</v>
      </c>
      <c r="D30" s="14">
        <f>SUM(D51,D290,D396,D654,D661,D688)</f>
        <v>47435</v>
      </c>
      <c r="E30" s="14">
        <f>SUM(E51,E290,E396,E654,E661,E688)</f>
        <v>0</v>
      </c>
      <c r="F30" s="14">
        <f>SUM(F51,F290,F396,F654,F661,F688)</f>
        <v>0</v>
      </c>
      <c r="G30" s="14">
        <f>SUM(G51,G290,G396,G654,G661,G688)</f>
        <v>36</v>
      </c>
      <c r="H30" s="14">
        <f t="shared" si="2"/>
        <v>45919.163</v>
      </c>
      <c r="I30" s="14">
        <f t="shared" ref="I30:P30" si="48">SUM(I51,I290,I396,I654,I661,I688)</f>
        <v>45919.163</v>
      </c>
      <c r="J30" s="14">
        <f t="shared" si="48"/>
        <v>0</v>
      </c>
      <c r="K30" s="14">
        <f t="shared" si="48"/>
        <v>0</v>
      </c>
      <c r="L30" s="14">
        <f t="shared" si="48"/>
        <v>0</v>
      </c>
      <c r="M30" s="14">
        <f t="shared" si="48"/>
        <v>0</v>
      </c>
      <c r="N30" s="14">
        <f t="shared" si="48"/>
        <v>0</v>
      </c>
      <c r="O30" s="14">
        <f t="shared" si="48"/>
        <v>0</v>
      </c>
      <c r="P30" s="14">
        <f t="shared" si="48"/>
        <v>94</v>
      </c>
      <c r="Q30" s="14">
        <f t="shared" si="4"/>
        <v>54030.237780000003</v>
      </c>
      <c r="R30" s="14">
        <f t="shared" ref="R30:Z30" si="49">SUM(R51,R290,R396,R654,R661,R688)</f>
        <v>45391.909590000003</v>
      </c>
      <c r="S30" s="14">
        <f t="shared" si="49"/>
        <v>0</v>
      </c>
      <c r="T30" s="14">
        <f t="shared" si="49"/>
        <v>0</v>
      </c>
      <c r="U30" s="14">
        <f t="shared" si="49"/>
        <v>0</v>
      </c>
      <c r="V30" s="14">
        <f t="shared" si="49"/>
        <v>0</v>
      </c>
      <c r="W30" s="14">
        <f t="shared" si="49"/>
        <v>3634.2</v>
      </c>
      <c r="X30" s="14">
        <f t="shared" si="49"/>
        <v>0</v>
      </c>
      <c r="Y30" s="14">
        <f t="shared" si="49"/>
        <v>5004.1281900000004</v>
      </c>
      <c r="Z30" s="14">
        <f t="shared" si="49"/>
        <v>61.709180000000003</v>
      </c>
    </row>
    <row r="31" spans="1:26" ht="16.5" thickTop="1" thickBot="1" x14ac:dyDescent="0.3">
      <c r="A31" s="5" t="s">
        <v>0</v>
      </c>
      <c r="B31" s="7" t="s">
        <v>41</v>
      </c>
      <c r="C31" s="14">
        <f t="shared" si="0"/>
        <v>0</v>
      </c>
      <c r="D31" s="14">
        <f>SUM(D52,D291,D397,D689)</f>
        <v>0</v>
      </c>
      <c r="E31" s="14">
        <f>SUM(E52,E291,E397,E689)</f>
        <v>0</v>
      </c>
      <c r="F31" s="14">
        <f>SUM(F52,F291,F397,F689)</f>
        <v>0</v>
      </c>
      <c r="G31" s="14">
        <f>SUM(G52,G291,G397,G689)</f>
        <v>0</v>
      </c>
      <c r="H31" s="14">
        <f t="shared" si="2"/>
        <v>0</v>
      </c>
      <c r="I31" s="14">
        <f t="shared" ref="I31:P31" si="50">SUM(I52,I291,I397,I689)</f>
        <v>0</v>
      </c>
      <c r="J31" s="14">
        <f t="shared" si="50"/>
        <v>0</v>
      </c>
      <c r="K31" s="14">
        <f t="shared" si="50"/>
        <v>0</v>
      </c>
      <c r="L31" s="14">
        <f t="shared" si="50"/>
        <v>0</v>
      </c>
      <c r="M31" s="14">
        <f t="shared" si="50"/>
        <v>0</v>
      </c>
      <c r="N31" s="14">
        <f t="shared" si="50"/>
        <v>0</v>
      </c>
      <c r="O31" s="14">
        <f t="shared" si="50"/>
        <v>0</v>
      </c>
      <c r="P31" s="14">
        <f t="shared" si="50"/>
        <v>0</v>
      </c>
      <c r="Q31" s="14">
        <f t="shared" si="4"/>
        <v>0</v>
      </c>
      <c r="R31" s="14">
        <f t="shared" ref="R31:Z31" si="51">SUM(R52,R291,R397,R689)</f>
        <v>0</v>
      </c>
      <c r="S31" s="14">
        <f t="shared" si="51"/>
        <v>0</v>
      </c>
      <c r="T31" s="14">
        <f t="shared" si="51"/>
        <v>0</v>
      </c>
      <c r="U31" s="14">
        <f t="shared" si="51"/>
        <v>0</v>
      </c>
      <c r="V31" s="14">
        <f t="shared" si="51"/>
        <v>0</v>
      </c>
      <c r="W31" s="14">
        <f t="shared" si="51"/>
        <v>0</v>
      </c>
      <c r="X31" s="14">
        <f t="shared" si="51"/>
        <v>0</v>
      </c>
      <c r="Y31" s="14">
        <f t="shared" si="51"/>
        <v>0</v>
      </c>
      <c r="Z31" s="14">
        <f t="shared" si="51"/>
        <v>0</v>
      </c>
    </row>
    <row r="32" spans="1:26" ht="46.5" thickTop="1" thickBot="1" x14ac:dyDescent="0.3">
      <c r="A32" s="5" t="s">
        <v>44</v>
      </c>
      <c r="B32" s="6" t="s">
        <v>45</v>
      </c>
      <c r="C32" s="13">
        <f t="shared" si="0"/>
        <v>57803</v>
      </c>
      <c r="D32" s="13">
        <f t="shared" ref="D32:G35" si="52">SUM(D53,D69,D119,D131,D241,D250,D259,D272)</f>
        <v>57803</v>
      </c>
      <c r="E32" s="13">
        <f t="shared" si="52"/>
        <v>0</v>
      </c>
      <c r="F32" s="13">
        <f t="shared" si="52"/>
        <v>0</v>
      </c>
      <c r="G32" s="13">
        <f t="shared" si="52"/>
        <v>1100</v>
      </c>
      <c r="H32" s="13">
        <f t="shared" si="2"/>
        <v>56005.869999999995</v>
      </c>
      <c r="I32" s="13">
        <f t="shared" ref="I32:P35" si="53">SUM(I53,I69,I119,I131,I241,I250,I259,I272)</f>
        <v>56005.869999999995</v>
      </c>
      <c r="J32" s="13">
        <f t="shared" si="53"/>
        <v>0</v>
      </c>
      <c r="K32" s="13">
        <f t="shared" si="53"/>
        <v>0</v>
      </c>
      <c r="L32" s="13">
        <f t="shared" si="53"/>
        <v>0</v>
      </c>
      <c r="M32" s="13">
        <f t="shared" si="53"/>
        <v>0</v>
      </c>
      <c r="N32" s="13">
        <f t="shared" si="53"/>
        <v>0</v>
      </c>
      <c r="O32" s="13">
        <f t="shared" si="53"/>
        <v>0</v>
      </c>
      <c r="P32" s="13">
        <f t="shared" si="53"/>
        <v>1324.25</v>
      </c>
      <c r="Q32" s="13">
        <f t="shared" si="4"/>
        <v>63943.728979999993</v>
      </c>
      <c r="R32" s="13">
        <f t="shared" ref="R32:Z32" si="54">SUM(R53,R69,R119,R131,R241,R250,R259,R272)</f>
        <v>55318.637449999995</v>
      </c>
      <c r="S32" s="13">
        <f t="shared" si="54"/>
        <v>0</v>
      </c>
      <c r="T32" s="13">
        <f t="shared" si="54"/>
        <v>0</v>
      </c>
      <c r="U32" s="13">
        <f t="shared" si="54"/>
        <v>0</v>
      </c>
      <c r="V32" s="13">
        <f t="shared" si="54"/>
        <v>0</v>
      </c>
      <c r="W32" s="13">
        <f t="shared" si="54"/>
        <v>0</v>
      </c>
      <c r="X32" s="13">
        <f t="shared" si="54"/>
        <v>0</v>
      </c>
      <c r="Y32" s="13">
        <f t="shared" si="54"/>
        <v>8625.0915299999997</v>
      </c>
      <c r="Z32" s="13">
        <f t="shared" si="54"/>
        <v>900.94556000000011</v>
      </c>
    </row>
    <row r="33" spans="1:26" ht="16.5" thickTop="1" thickBot="1" x14ac:dyDescent="0.3">
      <c r="A33" s="5" t="s">
        <v>0</v>
      </c>
      <c r="B33" s="7" t="s">
        <v>19</v>
      </c>
      <c r="C33" s="14">
        <f t="shared" si="0"/>
        <v>57306</v>
      </c>
      <c r="D33" s="14">
        <f t="shared" si="52"/>
        <v>57306</v>
      </c>
      <c r="E33" s="14">
        <f t="shared" si="52"/>
        <v>0</v>
      </c>
      <c r="F33" s="14">
        <f t="shared" si="52"/>
        <v>0</v>
      </c>
      <c r="G33" s="14">
        <f t="shared" si="52"/>
        <v>1064</v>
      </c>
      <c r="H33" s="14">
        <f t="shared" si="2"/>
        <v>54827.75</v>
      </c>
      <c r="I33" s="14">
        <f t="shared" si="53"/>
        <v>54827.75</v>
      </c>
      <c r="J33" s="14">
        <f t="shared" si="53"/>
        <v>0</v>
      </c>
      <c r="K33" s="14">
        <f t="shared" si="53"/>
        <v>0</v>
      </c>
      <c r="L33" s="14">
        <f t="shared" si="53"/>
        <v>0</v>
      </c>
      <c r="M33" s="14">
        <f t="shared" si="53"/>
        <v>0</v>
      </c>
      <c r="N33" s="14">
        <f t="shared" si="53"/>
        <v>0</v>
      </c>
      <c r="O33" s="14">
        <f t="shared" si="53"/>
        <v>0</v>
      </c>
      <c r="P33" s="14">
        <f t="shared" si="53"/>
        <v>1230.25</v>
      </c>
      <c r="Q33" s="14">
        <f t="shared" si="4"/>
        <v>62296.080339999993</v>
      </c>
      <c r="R33" s="14">
        <f t="shared" ref="R33:Z33" si="55">SUM(R54,R70,R120,R132,R242,R251,R260,R273)</f>
        <v>54150.441779999994</v>
      </c>
      <c r="S33" s="14">
        <f t="shared" si="55"/>
        <v>0</v>
      </c>
      <c r="T33" s="14">
        <f t="shared" si="55"/>
        <v>0</v>
      </c>
      <c r="U33" s="14">
        <f t="shared" si="55"/>
        <v>0</v>
      </c>
      <c r="V33" s="14">
        <f t="shared" si="55"/>
        <v>0</v>
      </c>
      <c r="W33" s="14">
        <f t="shared" si="55"/>
        <v>0</v>
      </c>
      <c r="X33" s="14">
        <f t="shared" si="55"/>
        <v>0</v>
      </c>
      <c r="Y33" s="14">
        <f t="shared" si="55"/>
        <v>8145.6385599999994</v>
      </c>
      <c r="Z33" s="14">
        <f t="shared" si="55"/>
        <v>839.23638000000005</v>
      </c>
    </row>
    <row r="34" spans="1:26" ht="16.5" thickTop="1" thickBot="1" x14ac:dyDescent="0.3">
      <c r="A34" s="5" t="s">
        <v>0</v>
      </c>
      <c r="B34" s="8" t="s">
        <v>20</v>
      </c>
      <c r="C34" s="14">
        <f t="shared" si="0"/>
        <v>33210</v>
      </c>
      <c r="D34" s="14">
        <f t="shared" si="52"/>
        <v>33210</v>
      </c>
      <c r="E34" s="14">
        <f t="shared" si="52"/>
        <v>0</v>
      </c>
      <c r="F34" s="14">
        <f t="shared" si="52"/>
        <v>0</v>
      </c>
      <c r="G34" s="14">
        <f t="shared" si="52"/>
        <v>490</v>
      </c>
      <c r="H34" s="14">
        <f t="shared" si="2"/>
        <v>31186.054</v>
      </c>
      <c r="I34" s="14">
        <f t="shared" si="53"/>
        <v>31186.054</v>
      </c>
      <c r="J34" s="14">
        <f t="shared" si="53"/>
        <v>0</v>
      </c>
      <c r="K34" s="14">
        <f t="shared" si="53"/>
        <v>0</v>
      </c>
      <c r="L34" s="14">
        <f t="shared" si="53"/>
        <v>0</v>
      </c>
      <c r="M34" s="14">
        <f t="shared" si="53"/>
        <v>0</v>
      </c>
      <c r="N34" s="14">
        <f t="shared" si="53"/>
        <v>0</v>
      </c>
      <c r="O34" s="14">
        <f t="shared" si="53"/>
        <v>0</v>
      </c>
      <c r="P34" s="14">
        <f t="shared" si="53"/>
        <v>391</v>
      </c>
      <c r="Q34" s="14">
        <f t="shared" si="4"/>
        <v>34092.532070000001</v>
      </c>
      <c r="R34" s="14">
        <f t="shared" ref="R34:Z34" si="56">SUM(R55,R71,R121,R133,R243,R252,R261,R274)</f>
        <v>30875.65149</v>
      </c>
      <c r="S34" s="14">
        <f t="shared" si="56"/>
        <v>0</v>
      </c>
      <c r="T34" s="14">
        <f t="shared" si="56"/>
        <v>0</v>
      </c>
      <c r="U34" s="14">
        <f t="shared" si="56"/>
        <v>0</v>
      </c>
      <c r="V34" s="14">
        <f t="shared" si="56"/>
        <v>0</v>
      </c>
      <c r="W34" s="14">
        <f t="shared" si="56"/>
        <v>0</v>
      </c>
      <c r="X34" s="14">
        <f t="shared" si="56"/>
        <v>0</v>
      </c>
      <c r="Y34" s="14">
        <f t="shared" si="56"/>
        <v>3216.88058</v>
      </c>
      <c r="Z34" s="14">
        <f t="shared" si="56"/>
        <v>261.99849999999998</v>
      </c>
    </row>
    <row r="35" spans="1:26" ht="16.5" thickTop="1" thickBot="1" x14ac:dyDescent="0.3">
      <c r="A35" s="5" t="s">
        <v>0</v>
      </c>
      <c r="B35" s="8" t="s">
        <v>21</v>
      </c>
      <c r="C35" s="14">
        <f t="shared" ref="C35:C98" si="57">SUM(D35:F35)</f>
        <v>20612</v>
      </c>
      <c r="D35" s="14">
        <f t="shared" si="52"/>
        <v>20612</v>
      </c>
      <c r="E35" s="14">
        <f t="shared" si="52"/>
        <v>0</v>
      </c>
      <c r="F35" s="14">
        <f t="shared" si="52"/>
        <v>0</v>
      </c>
      <c r="G35" s="14">
        <f t="shared" si="52"/>
        <v>541</v>
      </c>
      <c r="H35" s="14">
        <f t="shared" ref="H35:H98" si="58">SUM(I35:O35)</f>
        <v>19217.217000000001</v>
      </c>
      <c r="I35" s="14">
        <f t="shared" si="53"/>
        <v>19217.217000000001</v>
      </c>
      <c r="J35" s="14">
        <f t="shared" si="53"/>
        <v>0</v>
      </c>
      <c r="K35" s="14">
        <f t="shared" si="53"/>
        <v>0</v>
      </c>
      <c r="L35" s="14">
        <f t="shared" si="53"/>
        <v>0</v>
      </c>
      <c r="M35" s="14">
        <f t="shared" si="53"/>
        <v>0</v>
      </c>
      <c r="N35" s="14">
        <f t="shared" si="53"/>
        <v>0</v>
      </c>
      <c r="O35" s="14">
        <f t="shared" si="53"/>
        <v>0</v>
      </c>
      <c r="P35" s="14">
        <f t="shared" si="53"/>
        <v>601.29999999999995</v>
      </c>
      <c r="Q35" s="14">
        <f t="shared" ref="Q35:Q98" si="59">SUM(R35:Y35)</f>
        <v>23676.197209999995</v>
      </c>
      <c r="R35" s="14">
        <f t="shared" ref="R35:Z35" si="60">SUM(R56,R72,R122,R134,R244,R253,R262,R275)</f>
        <v>18871.244979999996</v>
      </c>
      <c r="S35" s="14">
        <f t="shared" si="60"/>
        <v>0</v>
      </c>
      <c r="T35" s="14">
        <f t="shared" si="60"/>
        <v>0</v>
      </c>
      <c r="U35" s="14">
        <f t="shared" si="60"/>
        <v>0</v>
      </c>
      <c r="V35" s="14">
        <f t="shared" si="60"/>
        <v>0</v>
      </c>
      <c r="W35" s="14">
        <f t="shared" si="60"/>
        <v>0</v>
      </c>
      <c r="X35" s="14">
        <f t="shared" si="60"/>
        <v>0</v>
      </c>
      <c r="Y35" s="14">
        <f t="shared" si="60"/>
        <v>4804.9522299999999</v>
      </c>
      <c r="Z35" s="14">
        <f t="shared" si="60"/>
        <v>390.25596000000002</v>
      </c>
    </row>
    <row r="36" spans="1:26" ht="16.5" thickTop="1" thickBot="1" x14ac:dyDescent="0.3">
      <c r="A36" s="5" t="s">
        <v>0</v>
      </c>
      <c r="B36" s="8" t="s">
        <v>22</v>
      </c>
      <c r="C36" s="14">
        <f t="shared" si="57"/>
        <v>0</v>
      </c>
      <c r="D36" s="14">
        <f t="shared" ref="D36:G39" si="61">SUM(D57)</f>
        <v>0</v>
      </c>
      <c r="E36" s="14">
        <f t="shared" si="61"/>
        <v>0</v>
      </c>
      <c r="F36" s="14">
        <f t="shared" si="61"/>
        <v>0</v>
      </c>
      <c r="G36" s="14">
        <f t="shared" si="61"/>
        <v>0</v>
      </c>
      <c r="H36" s="14">
        <f t="shared" si="58"/>
        <v>230</v>
      </c>
      <c r="I36" s="14">
        <f t="shared" ref="I36:P39" si="62">SUM(I57)</f>
        <v>230</v>
      </c>
      <c r="J36" s="14">
        <f t="shared" si="62"/>
        <v>0</v>
      </c>
      <c r="K36" s="14">
        <f t="shared" si="62"/>
        <v>0</v>
      </c>
      <c r="L36" s="14">
        <f t="shared" si="62"/>
        <v>0</v>
      </c>
      <c r="M36" s="14">
        <f t="shared" si="62"/>
        <v>0</v>
      </c>
      <c r="N36" s="14">
        <f t="shared" si="62"/>
        <v>0</v>
      </c>
      <c r="O36" s="14">
        <f t="shared" si="62"/>
        <v>0</v>
      </c>
      <c r="P36" s="14">
        <f t="shared" si="62"/>
        <v>0</v>
      </c>
      <c r="Q36" s="14">
        <f t="shared" si="59"/>
        <v>230</v>
      </c>
      <c r="R36" s="14">
        <f t="shared" ref="R36:Z36" si="63">SUM(R57)</f>
        <v>230</v>
      </c>
      <c r="S36" s="14">
        <f t="shared" si="63"/>
        <v>0</v>
      </c>
      <c r="T36" s="14">
        <f t="shared" si="63"/>
        <v>0</v>
      </c>
      <c r="U36" s="14">
        <f t="shared" si="63"/>
        <v>0</v>
      </c>
      <c r="V36" s="14">
        <f t="shared" si="63"/>
        <v>0</v>
      </c>
      <c r="W36" s="14">
        <f t="shared" si="63"/>
        <v>0</v>
      </c>
      <c r="X36" s="14">
        <f t="shared" si="63"/>
        <v>0</v>
      </c>
      <c r="Y36" s="14">
        <f t="shared" si="63"/>
        <v>0</v>
      </c>
      <c r="Z36" s="14">
        <f t="shared" si="63"/>
        <v>0</v>
      </c>
    </row>
    <row r="37" spans="1:26" ht="16.5" thickTop="1" thickBot="1" x14ac:dyDescent="0.3">
      <c r="A37" s="5" t="s">
        <v>0</v>
      </c>
      <c r="B37" s="9" t="s">
        <v>23</v>
      </c>
      <c r="C37" s="14">
        <f t="shared" si="57"/>
        <v>0</v>
      </c>
      <c r="D37" s="14">
        <f t="shared" si="61"/>
        <v>0</v>
      </c>
      <c r="E37" s="14">
        <f t="shared" si="61"/>
        <v>0</v>
      </c>
      <c r="F37" s="14">
        <f t="shared" si="61"/>
        <v>0</v>
      </c>
      <c r="G37" s="14">
        <f t="shared" si="61"/>
        <v>0</v>
      </c>
      <c r="H37" s="14">
        <f t="shared" si="58"/>
        <v>0</v>
      </c>
      <c r="I37" s="14">
        <f t="shared" si="62"/>
        <v>0</v>
      </c>
      <c r="J37" s="14">
        <f t="shared" si="62"/>
        <v>0</v>
      </c>
      <c r="K37" s="14">
        <f t="shared" si="62"/>
        <v>0</v>
      </c>
      <c r="L37" s="14">
        <f t="shared" si="62"/>
        <v>0</v>
      </c>
      <c r="M37" s="14">
        <f t="shared" si="62"/>
        <v>0</v>
      </c>
      <c r="N37" s="14">
        <f t="shared" si="62"/>
        <v>0</v>
      </c>
      <c r="O37" s="14">
        <f t="shared" si="62"/>
        <v>0</v>
      </c>
      <c r="P37" s="14">
        <f t="shared" si="62"/>
        <v>0</v>
      </c>
      <c r="Q37" s="14">
        <f t="shared" si="59"/>
        <v>230</v>
      </c>
      <c r="R37" s="14">
        <f t="shared" ref="R37:Z37" si="64">SUM(R58)</f>
        <v>230</v>
      </c>
      <c r="S37" s="14">
        <f t="shared" si="64"/>
        <v>0</v>
      </c>
      <c r="T37" s="14">
        <f t="shared" si="64"/>
        <v>0</v>
      </c>
      <c r="U37" s="14">
        <f t="shared" si="64"/>
        <v>0</v>
      </c>
      <c r="V37" s="14">
        <f t="shared" si="64"/>
        <v>0</v>
      </c>
      <c r="W37" s="14">
        <f t="shared" si="64"/>
        <v>0</v>
      </c>
      <c r="X37" s="14">
        <f t="shared" si="64"/>
        <v>0</v>
      </c>
      <c r="Y37" s="14">
        <f t="shared" si="64"/>
        <v>0</v>
      </c>
      <c r="Z37" s="14">
        <f t="shared" si="64"/>
        <v>0</v>
      </c>
    </row>
    <row r="38" spans="1:26" ht="16.5" thickTop="1" thickBot="1" x14ac:dyDescent="0.3">
      <c r="A38" s="5" t="s">
        <v>0</v>
      </c>
      <c r="B38" s="10" t="s">
        <v>24</v>
      </c>
      <c r="C38" s="14">
        <f t="shared" si="57"/>
        <v>0</v>
      </c>
      <c r="D38" s="14">
        <f t="shared" si="61"/>
        <v>0</v>
      </c>
      <c r="E38" s="14">
        <f t="shared" si="61"/>
        <v>0</v>
      </c>
      <c r="F38" s="14">
        <f t="shared" si="61"/>
        <v>0</v>
      </c>
      <c r="G38" s="14">
        <f t="shared" si="61"/>
        <v>0</v>
      </c>
      <c r="H38" s="14">
        <f t="shared" si="58"/>
        <v>0</v>
      </c>
      <c r="I38" s="14">
        <f t="shared" si="62"/>
        <v>0</v>
      </c>
      <c r="J38" s="14">
        <f t="shared" si="62"/>
        <v>0</v>
      </c>
      <c r="K38" s="14">
        <f t="shared" si="62"/>
        <v>0</v>
      </c>
      <c r="L38" s="14">
        <f t="shared" si="62"/>
        <v>0</v>
      </c>
      <c r="M38" s="14">
        <f t="shared" si="62"/>
        <v>0</v>
      </c>
      <c r="N38" s="14">
        <f t="shared" si="62"/>
        <v>0</v>
      </c>
      <c r="O38" s="14">
        <f t="shared" si="62"/>
        <v>0</v>
      </c>
      <c r="P38" s="14">
        <f t="shared" si="62"/>
        <v>0</v>
      </c>
      <c r="Q38" s="14">
        <f t="shared" si="59"/>
        <v>230</v>
      </c>
      <c r="R38" s="14">
        <f t="shared" ref="R38:Z38" si="65">SUM(R59)</f>
        <v>230</v>
      </c>
      <c r="S38" s="14">
        <f t="shared" si="65"/>
        <v>0</v>
      </c>
      <c r="T38" s="14">
        <f t="shared" si="65"/>
        <v>0</v>
      </c>
      <c r="U38" s="14">
        <f t="shared" si="65"/>
        <v>0</v>
      </c>
      <c r="V38" s="14">
        <f t="shared" si="65"/>
        <v>0</v>
      </c>
      <c r="W38" s="14">
        <f t="shared" si="65"/>
        <v>0</v>
      </c>
      <c r="X38" s="14">
        <f t="shared" si="65"/>
        <v>0</v>
      </c>
      <c r="Y38" s="14">
        <f t="shared" si="65"/>
        <v>0</v>
      </c>
      <c r="Z38" s="14">
        <f t="shared" si="65"/>
        <v>0</v>
      </c>
    </row>
    <row r="39" spans="1:26" ht="16.5" thickTop="1" thickBot="1" x14ac:dyDescent="0.3">
      <c r="A39" s="5" t="s">
        <v>0</v>
      </c>
      <c r="B39" s="9" t="s">
        <v>27</v>
      </c>
      <c r="C39" s="14">
        <f t="shared" si="57"/>
        <v>0</v>
      </c>
      <c r="D39" s="14">
        <f t="shared" si="61"/>
        <v>0</v>
      </c>
      <c r="E39" s="14">
        <f t="shared" si="61"/>
        <v>0</v>
      </c>
      <c r="F39" s="14">
        <f t="shared" si="61"/>
        <v>0</v>
      </c>
      <c r="G39" s="14">
        <f t="shared" si="61"/>
        <v>0</v>
      </c>
      <c r="H39" s="14">
        <f t="shared" si="58"/>
        <v>230</v>
      </c>
      <c r="I39" s="14">
        <f t="shared" si="62"/>
        <v>230</v>
      </c>
      <c r="J39" s="14">
        <f t="shared" si="62"/>
        <v>0</v>
      </c>
      <c r="K39" s="14">
        <f t="shared" si="62"/>
        <v>0</v>
      </c>
      <c r="L39" s="14">
        <f t="shared" si="62"/>
        <v>0</v>
      </c>
      <c r="M39" s="14">
        <f t="shared" si="62"/>
        <v>0</v>
      </c>
      <c r="N39" s="14">
        <f t="shared" si="62"/>
        <v>0</v>
      </c>
      <c r="O39" s="14">
        <f t="shared" si="62"/>
        <v>0</v>
      </c>
      <c r="P39" s="14">
        <f t="shared" si="62"/>
        <v>0</v>
      </c>
      <c r="Q39" s="14">
        <f t="shared" si="59"/>
        <v>0</v>
      </c>
      <c r="R39" s="14">
        <f t="shared" ref="R39:Z39" si="66">SUM(R60)</f>
        <v>0</v>
      </c>
      <c r="S39" s="14">
        <f t="shared" si="66"/>
        <v>0</v>
      </c>
      <c r="T39" s="14">
        <f t="shared" si="66"/>
        <v>0</v>
      </c>
      <c r="U39" s="14">
        <f t="shared" si="66"/>
        <v>0</v>
      </c>
      <c r="V39" s="14">
        <f t="shared" si="66"/>
        <v>0</v>
      </c>
      <c r="W39" s="14">
        <f t="shared" si="66"/>
        <v>0</v>
      </c>
      <c r="X39" s="14">
        <f t="shared" si="66"/>
        <v>0</v>
      </c>
      <c r="Y39" s="14">
        <f t="shared" si="66"/>
        <v>0</v>
      </c>
      <c r="Z39" s="14">
        <f t="shared" si="66"/>
        <v>0</v>
      </c>
    </row>
    <row r="40" spans="1:26" ht="16.5" thickTop="1" thickBot="1" x14ac:dyDescent="0.3">
      <c r="A40" s="5" t="s">
        <v>0</v>
      </c>
      <c r="B40" s="8" t="s">
        <v>28</v>
      </c>
      <c r="C40" s="14">
        <f t="shared" si="57"/>
        <v>2493</v>
      </c>
      <c r="D40" s="14">
        <f t="shared" ref="D40:G42" si="67">SUM(D61,D123,D135,D263)</f>
        <v>2493</v>
      </c>
      <c r="E40" s="14">
        <f t="shared" si="67"/>
        <v>0</v>
      </c>
      <c r="F40" s="14">
        <f t="shared" si="67"/>
        <v>0</v>
      </c>
      <c r="G40" s="14">
        <f t="shared" si="67"/>
        <v>0</v>
      </c>
      <c r="H40" s="14">
        <f t="shared" si="58"/>
        <v>3031.183</v>
      </c>
      <c r="I40" s="14">
        <f t="shared" ref="I40:P42" si="68">SUM(I61,I123,I135,I263)</f>
        <v>3031.183</v>
      </c>
      <c r="J40" s="14">
        <f t="shared" si="68"/>
        <v>0</v>
      </c>
      <c r="K40" s="14">
        <f t="shared" si="68"/>
        <v>0</v>
      </c>
      <c r="L40" s="14">
        <f t="shared" si="68"/>
        <v>0</v>
      </c>
      <c r="M40" s="14">
        <f t="shared" si="68"/>
        <v>0</v>
      </c>
      <c r="N40" s="14">
        <f t="shared" si="68"/>
        <v>0</v>
      </c>
      <c r="O40" s="14">
        <f t="shared" si="68"/>
        <v>0</v>
      </c>
      <c r="P40" s="14">
        <f t="shared" si="68"/>
        <v>115.4</v>
      </c>
      <c r="Q40" s="14">
        <f t="shared" si="59"/>
        <v>3067.8846599999997</v>
      </c>
      <c r="R40" s="14">
        <f t="shared" ref="R40:Z40" si="69">SUM(R61,R123,R135,R263)</f>
        <v>3031.1712299999999</v>
      </c>
      <c r="S40" s="14">
        <f t="shared" si="69"/>
        <v>0</v>
      </c>
      <c r="T40" s="14">
        <f t="shared" si="69"/>
        <v>0</v>
      </c>
      <c r="U40" s="14">
        <f t="shared" si="69"/>
        <v>0</v>
      </c>
      <c r="V40" s="14">
        <f t="shared" si="69"/>
        <v>0</v>
      </c>
      <c r="W40" s="14">
        <f t="shared" si="69"/>
        <v>0</v>
      </c>
      <c r="X40" s="14">
        <f t="shared" si="69"/>
        <v>0</v>
      </c>
      <c r="Y40" s="14">
        <f t="shared" si="69"/>
        <v>36.713430000000002</v>
      </c>
      <c r="Z40" s="14">
        <f t="shared" si="69"/>
        <v>111.4</v>
      </c>
    </row>
    <row r="41" spans="1:26" ht="16.5" thickTop="1" thickBot="1" x14ac:dyDescent="0.3">
      <c r="A41" s="5" t="s">
        <v>0</v>
      </c>
      <c r="B41" s="9" t="s">
        <v>30</v>
      </c>
      <c r="C41" s="14">
        <f t="shared" si="57"/>
        <v>2493</v>
      </c>
      <c r="D41" s="14">
        <f t="shared" si="67"/>
        <v>2493</v>
      </c>
      <c r="E41" s="14">
        <f t="shared" si="67"/>
        <v>0</v>
      </c>
      <c r="F41" s="14">
        <f t="shared" si="67"/>
        <v>0</v>
      </c>
      <c r="G41" s="14">
        <f t="shared" si="67"/>
        <v>0</v>
      </c>
      <c r="H41" s="14">
        <f t="shared" si="58"/>
        <v>3031.183</v>
      </c>
      <c r="I41" s="14">
        <f t="shared" si="68"/>
        <v>3031.183</v>
      </c>
      <c r="J41" s="14">
        <f t="shared" si="68"/>
        <v>0</v>
      </c>
      <c r="K41" s="14">
        <f t="shared" si="68"/>
        <v>0</v>
      </c>
      <c r="L41" s="14">
        <f t="shared" si="68"/>
        <v>0</v>
      </c>
      <c r="M41" s="14">
        <f t="shared" si="68"/>
        <v>0</v>
      </c>
      <c r="N41" s="14">
        <f t="shared" si="68"/>
        <v>0</v>
      </c>
      <c r="O41" s="14">
        <f t="shared" si="68"/>
        <v>0</v>
      </c>
      <c r="P41" s="14">
        <f t="shared" si="68"/>
        <v>4</v>
      </c>
      <c r="Q41" s="14">
        <f t="shared" si="59"/>
        <v>3067.8846599999997</v>
      </c>
      <c r="R41" s="14">
        <f t="shared" ref="R41:Z41" si="70">SUM(R62,R124,R136,R264)</f>
        <v>3031.1712299999999</v>
      </c>
      <c r="S41" s="14">
        <f t="shared" si="70"/>
        <v>0</v>
      </c>
      <c r="T41" s="14">
        <f t="shared" si="70"/>
        <v>0</v>
      </c>
      <c r="U41" s="14">
        <f t="shared" si="70"/>
        <v>0</v>
      </c>
      <c r="V41" s="14">
        <f t="shared" si="70"/>
        <v>0</v>
      </c>
      <c r="W41" s="14">
        <f t="shared" si="70"/>
        <v>0</v>
      </c>
      <c r="X41" s="14">
        <f t="shared" si="70"/>
        <v>0</v>
      </c>
      <c r="Y41" s="14">
        <f t="shared" si="70"/>
        <v>36.713430000000002</v>
      </c>
      <c r="Z41" s="14">
        <f t="shared" si="70"/>
        <v>0</v>
      </c>
    </row>
    <row r="42" spans="1:26" ht="16.5" thickTop="1" thickBot="1" x14ac:dyDescent="0.3">
      <c r="A42" s="5" t="s">
        <v>0</v>
      </c>
      <c r="B42" s="10" t="s">
        <v>29</v>
      </c>
      <c r="C42" s="14">
        <f t="shared" si="57"/>
        <v>2493</v>
      </c>
      <c r="D42" s="14">
        <f t="shared" si="67"/>
        <v>2493</v>
      </c>
      <c r="E42" s="14">
        <f t="shared" si="67"/>
        <v>0</v>
      </c>
      <c r="F42" s="14">
        <f t="shared" si="67"/>
        <v>0</v>
      </c>
      <c r="G42" s="14">
        <f t="shared" si="67"/>
        <v>0</v>
      </c>
      <c r="H42" s="14">
        <f t="shared" si="58"/>
        <v>3031.183</v>
      </c>
      <c r="I42" s="14">
        <f t="shared" si="68"/>
        <v>3031.183</v>
      </c>
      <c r="J42" s="14">
        <f t="shared" si="68"/>
        <v>0</v>
      </c>
      <c r="K42" s="14">
        <f t="shared" si="68"/>
        <v>0</v>
      </c>
      <c r="L42" s="14">
        <f t="shared" si="68"/>
        <v>0</v>
      </c>
      <c r="M42" s="14">
        <f t="shared" si="68"/>
        <v>0</v>
      </c>
      <c r="N42" s="14">
        <f t="shared" si="68"/>
        <v>0</v>
      </c>
      <c r="O42" s="14">
        <f t="shared" si="68"/>
        <v>0</v>
      </c>
      <c r="P42" s="14">
        <f t="shared" si="68"/>
        <v>4</v>
      </c>
      <c r="Q42" s="14">
        <f t="shared" si="59"/>
        <v>3067.8846599999997</v>
      </c>
      <c r="R42" s="14">
        <f t="shared" ref="R42:Z42" si="71">SUM(R63,R125,R137,R265)</f>
        <v>3031.1712299999999</v>
      </c>
      <c r="S42" s="14">
        <f t="shared" si="71"/>
        <v>0</v>
      </c>
      <c r="T42" s="14">
        <f t="shared" si="71"/>
        <v>0</v>
      </c>
      <c r="U42" s="14">
        <f t="shared" si="71"/>
        <v>0</v>
      </c>
      <c r="V42" s="14">
        <f t="shared" si="71"/>
        <v>0</v>
      </c>
      <c r="W42" s="14">
        <f t="shared" si="71"/>
        <v>0</v>
      </c>
      <c r="X42" s="14">
        <f t="shared" si="71"/>
        <v>0</v>
      </c>
      <c r="Y42" s="14">
        <f t="shared" si="71"/>
        <v>36.713430000000002</v>
      </c>
      <c r="Z42" s="14">
        <f t="shared" si="71"/>
        <v>0</v>
      </c>
    </row>
    <row r="43" spans="1:26" ht="16.5" thickTop="1" thickBot="1" x14ac:dyDescent="0.3">
      <c r="A43" s="5" t="s">
        <v>0</v>
      </c>
      <c r="B43" s="9" t="s">
        <v>32</v>
      </c>
      <c r="C43" s="14">
        <f t="shared" si="57"/>
        <v>0</v>
      </c>
      <c r="D43" s="14">
        <f t="shared" ref="D43:G46" si="72">SUM(D138)</f>
        <v>0</v>
      </c>
      <c r="E43" s="14">
        <f t="shared" si="72"/>
        <v>0</v>
      </c>
      <c r="F43" s="14">
        <f t="shared" si="72"/>
        <v>0</v>
      </c>
      <c r="G43" s="14">
        <f t="shared" si="72"/>
        <v>0</v>
      </c>
      <c r="H43" s="14">
        <f t="shared" si="58"/>
        <v>0</v>
      </c>
      <c r="I43" s="14">
        <f t="shared" ref="I43:P46" si="73">SUM(I138)</f>
        <v>0</v>
      </c>
      <c r="J43" s="14">
        <f t="shared" si="73"/>
        <v>0</v>
      </c>
      <c r="K43" s="14">
        <f t="shared" si="73"/>
        <v>0</v>
      </c>
      <c r="L43" s="14">
        <f t="shared" si="73"/>
        <v>0</v>
      </c>
      <c r="M43" s="14">
        <f t="shared" si="73"/>
        <v>0</v>
      </c>
      <c r="N43" s="14">
        <f t="shared" si="73"/>
        <v>0</v>
      </c>
      <c r="O43" s="14">
        <f t="shared" si="73"/>
        <v>0</v>
      </c>
      <c r="P43" s="14">
        <f t="shared" si="73"/>
        <v>111.4</v>
      </c>
      <c r="Q43" s="14">
        <f t="shared" si="59"/>
        <v>0</v>
      </c>
      <c r="R43" s="14">
        <f t="shared" ref="R43:Z43" si="74">SUM(R138)</f>
        <v>0</v>
      </c>
      <c r="S43" s="14">
        <f t="shared" si="74"/>
        <v>0</v>
      </c>
      <c r="T43" s="14">
        <f t="shared" si="74"/>
        <v>0</v>
      </c>
      <c r="U43" s="14">
        <f t="shared" si="74"/>
        <v>0</v>
      </c>
      <c r="V43" s="14">
        <f t="shared" si="74"/>
        <v>0</v>
      </c>
      <c r="W43" s="14">
        <f t="shared" si="74"/>
        <v>0</v>
      </c>
      <c r="X43" s="14">
        <f t="shared" si="74"/>
        <v>0</v>
      </c>
      <c r="Y43" s="14">
        <f t="shared" si="74"/>
        <v>0</v>
      </c>
      <c r="Z43" s="14">
        <f t="shared" si="74"/>
        <v>111.4</v>
      </c>
    </row>
    <row r="44" spans="1:26" ht="16.5" thickTop="1" thickBot="1" x14ac:dyDescent="0.3">
      <c r="A44" s="5" t="s">
        <v>0</v>
      </c>
      <c r="B44" s="10" t="s">
        <v>29</v>
      </c>
      <c r="C44" s="14">
        <f t="shared" si="57"/>
        <v>0</v>
      </c>
      <c r="D44" s="14">
        <f t="shared" si="72"/>
        <v>0</v>
      </c>
      <c r="E44" s="14">
        <f t="shared" si="72"/>
        <v>0</v>
      </c>
      <c r="F44" s="14">
        <f t="shared" si="72"/>
        <v>0</v>
      </c>
      <c r="G44" s="14">
        <f t="shared" si="72"/>
        <v>0</v>
      </c>
      <c r="H44" s="14">
        <f t="shared" si="58"/>
        <v>0</v>
      </c>
      <c r="I44" s="14">
        <f t="shared" si="73"/>
        <v>0</v>
      </c>
      <c r="J44" s="14">
        <f t="shared" si="73"/>
        <v>0</v>
      </c>
      <c r="K44" s="14">
        <f t="shared" si="73"/>
        <v>0</v>
      </c>
      <c r="L44" s="14">
        <f t="shared" si="73"/>
        <v>0</v>
      </c>
      <c r="M44" s="14">
        <f t="shared" si="73"/>
        <v>0</v>
      </c>
      <c r="N44" s="14">
        <f t="shared" si="73"/>
        <v>0</v>
      </c>
      <c r="O44" s="14">
        <f t="shared" si="73"/>
        <v>0</v>
      </c>
      <c r="P44" s="14">
        <f t="shared" si="73"/>
        <v>111.4</v>
      </c>
      <c r="Q44" s="14">
        <f t="shared" si="59"/>
        <v>0</v>
      </c>
      <c r="R44" s="14">
        <f t="shared" ref="R44:Z44" si="75">SUM(R139)</f>
        <v>0</v>
      </c>
      <c r="S44" s="14">
        <f t="shared" si="75"/>
        <v>0</v>
      </c>
      <c r="T44" s="14">
        <f t="shared" si="75"/>
        <v>0</v>
      </c>
      <c r="U44" s="14">
        <f t="shared" si="75"/>
        <v>0</v>
      </c>
      <c r="V44" s="14">
        <f t="shared" si="75"/>
        <v>0</v>
      </c>
      <c r="W44" s="14">
        <f t="shared" si="75"/>
        <v>0</v>
      </c>
      <c r="X44" s="14">
        <f t="shared" si="75"/>
        <v>0</v>
      </c>
      <c r="Y44" s="14">
        <f t="shared" si="75"/>
        <v>0</v>
      </c>
      <c r="Z44" s="14">
        <f t="shared" si="75"/>
        <v>111.4</v>
      </c>
    </row>
    <row r="45" spans="1:26" ht="16.5" thickTop="1" thickBot="1" x14ac:dyDescent="0.3">
      <c r="A45" s="5" t="s">
        <v>0</v>
      </c>
      <c r="B45" s="11" t="s">
        <v>33</v>
      </c>
      <c r="C45" s="14">
        <f t="shared" si="57"/>
        <v>0</v>
      </c>
      <c r="D45" s="14">
        <f t="shared" si="72"/>
        <v>0</v>
      </c>
      <c r="E45" s="14">
        <f t="shared" si="72"/>
        <v>0</v>
      </c>
      <c r="F45" s="14">
        <f t="shared" si="72"/>
        <v>0</v>
      </c>
      <c r="G45" s="14">
        <f t="shared" si="72"/>
        <v>0</v>
      </c>
      <c r="H45" s="14">
        <f t="shared" si="58"/>
        <v>0</v>
      </c>
      <c r="I45" s="14">
        <f t="shared" si="73"/>
        <v>0</v>
      </c>
      <c r="J45" s="14">
        <f t="shared" si="73"/>
        <v>0</v>
      </c>
      <c r="K45" s="14">
        <f t="shared" si="73"/>
        <v>0</v>
      </c>
      <c r="L45" s="14">
        <f t="shared" si="73"/>
        <v>0</v>
      </c>
      <c r="M45" s="14">
        <f t="shared" si="73"/>
        <v>0</v>
      </c>
      <c r="N45" s="14">
        <f t="shared" si="73"/>
        <v>0</v>
      </c>
      <c r="O45" s="14">
        <f t="shared" si="73"/>
        <v>0</v>
      </c>
      <c r="P45" s="14">
        <f t="shared" si="73"/>
        <v>111.4</v>
      </c>
      <c r="Q45" s="14">
        <f t="shared" si="59"/>
        <v>0</v>
      </c>
      <c r="R45" s="14">
        <f t="shared" ref="R45:Z45" si="76">SUM(R140)</f>
        <v>0</v>
      </c>
      <c r="S45" s="14">
        <f t="shared" si="76"/>
        <v>0</v>
      </c>
      <c r="T45" s="14">
        <f t="shared" si="76"/>
        <v>0</v>
      </c>
      <c r="U45" s="14">
        <f t="shared" si="76"/>
        <v>0</v>
      </c>
      <c r="V45" s="14">
        <f t="shared" si="76"/>
        <v>0</v>
      </c>
      <c r="W45" s="14">
        <f t="shared" si="76"/>
        <v>0</v>
      </c>
      <c r="X45" s="14">
        <f t="shared" si="76"/>
        <v>0</v>
      </c>
      <c r="Y45" s="14">
        <f t="shared" si="76"/>
        <v>0</v>
      </c>
      <c r="Z45" s="14">
        <f t="shared" si="76"/>
        <v>111.4</v>
      </c>
    </row>
    <row r="46" spans="1:26" ht="16.5" thickTop="1" thickBot="1" x14ac:dyDescent="0.3">
      <c r="A46" s="5" t="s">
        <v>0</v>
      </c>
      <c r="B46" s="12" t="s">
        <v>34</v>
      </c>
      <c r="C46" s="14">
        <f t="shared" si="57"/>
        <v>0</v>
      </c>
      <c r="D46" s="14">
        <f t="shared" si="72"/>
        <v>0</v>
      </c>
      <c r="E46" s="14">
        <f t="shared" si="72"/>
        <v>0</v>
      </c>
      <c r="F46" s="14">
        <f t="shared" si="72"/>
        <v>0</v>
      </c>
      <c r="G46" s="14">
        <f t="shared" si="72"/>
        <v>0</v>
      </c>
      <c r="H46" s="14">
        <f t="shared" si="58"/>
        <v>0</v>
      </c>
      <c r="I46" s="14">
        <f t="shared" si="73"/>
        <v>0</v>
      </c>
      <c r="J46" s="14">
        <f t="shared" si="73"/>
        <v>0</v>
      </c>
      <c r="K46" s="14">
        <f t="shared" si="73"/>
        <v>0</v>
      </c>
      <c r="L46" s="14">
        <f t="shared" si="73"/>
        <v>0</v>
      </c>
      <c r="M46" s="14">
        <f t="shared" si="73"/>
        <v>0</v>
      </c>
      <c r="N46" s="14">
        <f t="shared" si="73"/>
        <v>0</v>
      </c>
      <c r="O46" s="14">
        <f t="shared" si="73"/>
        <v>0</v>
      </c>
      <c r="P46" s="14">
        <f t="shared" si="73"/>
        <v>111.4</v>
      </c>
      <c r="Q46" s="14">
        <f t="shared" si="59"/>
        <v>0</v>
      </c>
      <c r="R46" s="14">
        <f t="shared" ref="R46:Z46" si="77">SUM(R141)</f>
        <v>0</v>
      </c>
      <c r="S46" s="14">
        <f t="shared" si="77"/>
        <v>0</v>
      </c>
      <c r="T46" s="14">
        <f t="shared" si="77"/>
        <v>0</v>
      </c>
      <c r="U46" s="14">
        <f t="shared" si="77"/>
        <v>0</v>
      </c>
      <c r="V46" s="14">
        <f t="shared" si="77"/>
        <v>0</v>
      </c>
      <c r="W46" s="14">
        <f t="shared" si="77"/>
        <v>0</v>
      </c>
      <c r="X46" s="14">
        <f t="shared" si="77"/>
        <v>0</v>
      </c>
      <c r="Y46" s="14">
        <f t="shared" si="77"/>
        <v>0</v>
      </c>
      <c r="Z46" s="14">
        <f t="shared" si="77"/>
        <v>111.4</v>
      </c>
    </row>
    <row r="47" spans="1:26" ht="16.5" thickTop="1" thickBot="1" x14ac:dyDescent="0.3">
      <c r="A47" s="5" t="s">
        <v>0</v>
      </c>
      <c r="B47" s="8" t="s">
        <v>36</v>
      </c>
      <c r="C47" s="14">
        <f t="shared" si="57"/>
        <v>390</v>
      </c>
      <c r="D47" s="14">
        <f t="shared" ref="D47:G49" si="78">SUM(D64,D73,D126,D142,D245,D254,D266,D276)</f>
        <v>390</v>
      </c>
      <c r="E47" s="14">
        <f t="shared" si="78"/>
        <v>0</v>
      </c>
      <c r="F47" s="14">
        <f t="shared" si="78"/>
        <v>0</v>
      </c>
      <c r="G47" s="14">
        <f t="shared" si="78"/>
        <v>0</v>
      </c>
      <c r="H47" s="14">
        <f t="shared" si="58"/>
        <v>887.85599999999999</v>
      </c>
      <c r="I47" s="14">
        <f t="shared" ref="I47:P49" si="79">SUM(I64,I73,I126,I142,I245,I254,I266,I276)</f>
        <v>887.85599999999999</v>
      </c>
      <c r="J47" s="14">
        <f t="shared" si="79"/>
        <v>0</v>
      </c>
      <c r="K47" s="14">
        <f t="shared" si="79"/>
        <v>0</v>
      </c>
      <c r="L47" s="14">
        <f t="shared" si="79"/>
        <v>0</v>
      </c>
      <c r="M47" s="14">
        <f t="shared" si="79"/>
        <v>0</v>
      </c>
      <c r="N47" s="14">
        <f t="shared" si="79"/>
        <v>0</v>
      </c>
      <c r="O47" s="14">
        <f t="shared" si="79"/>
        <v>0</v>
      </c>
      <c r="P47" s="14">
        <f t="shared" si="79"/>
        <v>30.55</v>
      </c>
      <c r="Q47" s="14">
        <f t="shared" si="59"/>
        <v>876.95432999999991</v>
      </c>
      <c r="R47" s="14">
        <f t="shared" ref="R47:Z47" si="80">SUM(R64,R73,R126,R142,R245,R254,R266,R276)</f>
        <v>876.95432999999991</v>
      </c>
      <c r="S47" s="14">
        <f t="shared" si="80"/>
        <v>0</v>
      </c>
      <c r="T47" s="14">
        <f t="shared" si="80"/>
        <v>0</v>
      </c>
      <c r="U47" s="14">
        <f t="shared" si="80"/>
        <v>0</v>
      </c>
      <c r="V47" s="14">
        <f t="shared" si="80"/>
        <v>0</v>
      </c>
      <c r="W47" s="14">
        <f t="shared" si="80"/>
        <v>0</v>
      </c>
      <c r="X47" s="14">
        <f t="shared" si="80"/>
        <v>0</v>
      </c>
      <c r="Y47" s="14">
        <f t="shared" si="80"/>
        <v>0</v>
      </c>
      <c r="Z47" s="14">
        <f t="shared" si="80"/>
        <v>30.547219999999999</v>
      </c>
    </row>
    <row r="48" spans="1:26" ht="16.5" thickTop="1" thickBot="1" x14ac:dyDescent="0.3">
      <c r="A48" s="5" t="s">
        <v>0</v>
      </c>
      <c r="B48" s="8" t="s">
        <v>37</v>
      </c>
      <c r="C48" s="14">
        <f t="shared" si="57"/>
        <v>601</v>
      </c>
      <c r="D48" s="14">
        <f t="shared" si="78"/>
        <v>601</v>
      </c>
      <c r="E48" s="14">
        <f t="shared" si="78"/>
        <v>0</v>
      </c>
      <c r="F48" s="14">
        <f t="shared" si="78"/>
        <v>0</v>
      </c>
      <c r="G48" s="14">
        <f t="shared" si="78"/>
        <v>33</v>
      </c>
      <c r="H48" s="14">
        <f t="shared" si="58"/>
        <v>275.44</v>
      </c>
      <c r="I48" s="14">
        <f t="shared" si="79"/>
        <v>275.44</v>
      </c>
      <c r="J48" s="14">
        <f t="shared" si="79"/>
        <v>0</v>
      </c>
      <c r="K48" s="14">
        <f t="shared" si="79"/>
        <v>0</v>
      </c>
      <c r="L48" s="14">
        <f t="shared" si="79"/>
        <v>0</v>
      </c>
      <c r="M48" s="14">
        <f t="shared" si="79"/>
        <v>0</v>
      </c>
      <c r="N48" s="14">
        <f t="shared" si="79"/>
        <v>0</v>
      </c>
      <c r="O48" s="14">
        <f t="shared" si="79"/>
        <v>0</v>
      </c>
      <c r="P48" s="14">
        <f t="shared" si="79"/>
        <v>92</v>
      </c>
      <c r="Q48" s="14">
        <f t="shared" si="59"/>
        <v>352.51206999999999</v>
      </c>
      <c r="R48" s="14">
        <f t="shared" ref="R48:Z48" si="81">SUM(R65,R74,R127,R143,R246,R255,R267,R277)</f>
        <v>265.41974999999996</v>
      </c>
      <c r="S48" s="14">
        <f t="shared" si="81"/>
        <v>0</v>
      </c>
      <c r="T48" s="14">
        <f t="shared" si="81"/>
        <v>0</v>
      </c>
      <c r="U48" s="14">
        <f t="shared" si="81"/>
        <v>0</v>
      </c>
      <c r="V48" s="14">
        <f t="shared" si="81"/>
        <v>0</v>
      </c>
      <c r="W48" s="14">
        <f t="shared" si="81"/>
        <v>0</v>
      </c>
      <c r="X48" s="14">
        <f t="shared" si="81"/>
        <v>0</v>
      </c>
      <c r="Y48" s="14">
        <f t="shared" si="81"/>
        <v>87.092320000000001</v>
      </c>
      <c r="Z48" s="14">
        <f t="shared" si="81"/>
        <v>45.034699999999994</v>
      </c>
    </row>
    <row r="49" spans="1:26" ht="31.5" thickTop="1" thickBot="1" x14ac:dyDescent="0.3">
      <c r="A49" s="5" t="s">
        <v>0</v>
      </c>
      <c r="B49" s="9" t="s">
        <v>38</v>
      </c>
      <c r="C49" s="14">
        <f t="shared" si="57"/>
        <v>501</v>
      </c>
      <c r="D49" s="14">
        <f t="shared" si="78"/>
        <v>501</v>
      </c>
      <c r="E49" s="14">
        <f t="shared" si="78"/>
        <v>0</v>
      </c>
      <c r="F49" s="14">
        <f t="shared" si="78"/>
        <v>0</v>
      </c>
      <c r="G49" s="14">
        <f t="shared" si="78"/>
        <v>33</v>
      </c>
      <c r="H49" s="14">
        <f t="shared" si="58"/>
        <v>204.28</v>
      </c>
      <c r="I49" s="14">
        <f t="shared" si="79"/>
        <v>204.28</v>
      </c>
      <c r="J49" s="14">
        <f t="shared" si="79"/>
        <v>0</v>
      </c>
      <c r="K49" s="14">
        <f t="shared" si="79"/>
        <v>0</v>
      </c>
      <c r="L49" s="14">
        <f t="shared" si="79"/>
        <v>0</v>
      </c>
      <c r="M49" s="14">
        <f t="shared" si="79"/>
        <v>0</v>
      </c>
      <c r="N49" s="14">
        <f t="shared" si="79"/>
        <v>0</v>
      </c>
      <c r="O49" s="14">
        <f t="shared" si="79"/>
        <v>0</v>
      </c>
      <c r="P49" s="14">
        <f t="shared" si="79"/>
        <v>92</v>
      </c>
      <c r="Q49" s="14">
        <f t="shared" si="59"/>
        <v>281.35964999999999</v>
      </c>
      <c r="R49" s="14">
        <f t="shared" ref="R49:Z49" si="82">SUM(R66,R75,R128,R144,R247,R256,R268,R278)</f>
        <v>194.26732999999999</v>
      </c>
      <c r="S49" s="14">
        <f t="shared" si="82"/>
        <v>0</v>
      </c>
      <c r="T49" s="14">
        <f t="shared" si="82"/>
        <v>0</v>
      </c>
      <c r="U49" s="14">
        <f t="shared" si="82"/>
        <v>0</v>
      </c>
      <c r="V49" s="14">
        <f t="shared" si="82"/>
        <v>0</v>
      </c>
      <c r="W49" s="14">
        <f t="shared" si="82"/>
        <v>0</v>
      </c>
      <c r="X49" s="14">
        <f t="shared" si="82"/>
        <v>0</v>
      </c>
      <c r="Y49" s="14">
        <f t="shared" si="82"/>
        <v>87.092320000000001</v>
      </c>
      <c r="Z49" s="14">
        <f t="shared" si="82"/>
        <v>45.034699999999994</v>
      </c>
    </row>
    <row r="50" spans="1:26" ht="31.5" thickTop="1" thickBot="1" x14ac:dyDescent="0.3">
      <c r="A50" s="5" t="s">
        <v>0</v>
      </c>
      <c r="B50" s="9" t="s">
        <v>39</v>
      </c>
      <c r="C50" s="14">
        <f t="shared" si="57"/>
        <v>100</v>
      </c>
      <c r="D50" s="14">
        <f>SUM(D145,D269,D279)</f>
        <v>100</v>
      </c>
      <c r="E50" s="14">
        <f>SUM(E145,E269,E279)</f>
        <v>0</v>
      </c>
      <c r="F50" s="14">
        <f>SUM(F145,F269,F279)</f>
        <v>0</v>
      </c>
      <c r="G50" s="14">
        <f>SUM(G145,G269,G279)</f>
        <v>0</v>
      </c>
      <c r="H50" s="14">
        <f t="shared" si="58"/>
        <v>71.160000000000011</v>
      </c>
      <c r="I50" s="14">
        <f t="shared" ref="I50:P50" si="83">SUM(I145,I269,I279)</f>
        <v>71.160000000000011</v>
      </c>
      <c r="J50" s="14">
        <f t="shared" si="83"/>
        <v>0</v>
      </c>
      <c r="K50" s="14">
        <f t="shared" si="83"/>
        <v>0</v>
      </c>
      <c r="L50" s="14">
        <f t="shared" si="83"/>
        <v>0</v>
      </c>
      <c r="M50" s="14">
        <f t="shared" si="83"/>
        <v>0</v>
      </c>
      <c r="N50" s="14">
        <f t="shared" si="83"/>
        <v>0</v>
      </c>
      <c r="O50" s="14">
        <f t="shared" si="83"/>
        <v>0</v>
      </c>
      <c r="P50" s="14">
        <f t="shared" si="83"/>
        <v>0</v>
      </c>
      <c r="Q50" s="14">
        <f t="shared" si="59"/>
        <v>71.152420000000006</v>
      </c>
      <c r="R50" s="14">
        <f t="shared" ref="R50:Z50" si="84">SUM(R145,R269,R279)</f>
        <v>71.152420000000006</v>
      </c>
      <c r="S50" s="14">
        <f t="shared" si="84"/>
        <v>0</v>
      </c>
      <c r="T50" s="14">
        <f t="shared" si="84"/>
        <v>0</v>
      </c>
      <c r="U50" s="14">
        <f t="shared" si="84"/>
        <v>0</v>
      </c>
      <c r="V50" s="14">
        <f t="shared" si="84"/>
        <v>0</v>
      </c>
      <c r="W50" s="14">
        <f t="shared" si="84"/>
        <v>0</v>
      </c>
      <c r="X50" s="14">
        <f t="shared" si="84"/>
        <v>0</v>
      </c>
      <c r="Y50" s="14">
        <f t="shared" si="84"/>
        <v>0</v>
      </c>
      <c r="Z50" s="14">
        <f t="shared" si="84"/>
        <v>0</v>
      </c>
    </row>
    <row r="51" spans="1:26" ht="16.5" thickTop="1" thickBot="1" x14ac:dyDescent="0.3">
      <c r="A51" s="5" t="s">
        <v>0</v>
      </c>
      <c r="B51" s="7" t="s">
        <v>40</v>
      </c>
      <c r="C51" s="14">
        <f t="shared" si="57"/>
        <v>497</v>
      </c>
      <c r="D51" s="14">
        <f>SUM(D67,D76,D129,D146,D248,D257,D270,D280)</f>
        <v>497</v>
      </c>
      <c r="E51" s="14">
        <f>SUM(E67,E76,E129,E146,E248,E257,E270,E280)</f>
        <v>0</v>
      </c>
      <c r="F51" s="14">
        <f>SUM(F67,F76,F129,F146,F248,F257,F270,F280)</f>
        <v>0</v>
      </c>
      <c r="G51" s="14">
        <f>SUM(G67,G76,G129,G146,G248,G257,G270,G280)</f>
        <v>36</v>
      </c>
      <c r="H51" s="14">
        <f t="shared" si="58"/>
        <v>1178.1200000000001</v>
      </c>
      <c r="I51" s="14">
        <f t="shared" ref="I51:P51" si="85">SUM(I67,I76,I129,I146,I248,I257,I270,I280)</f>
        <v>1178.1200000000001</v>
      </c>
      <c r="J51" s="14">
        <f t="shared" si="85"/>
        <v>0</v>
      </c>
      <c r="K51" s="14">
        <f t="shared" si="85"/>
        <v>0</v>
      </c>
      <c r="L51" s="14">
        <f t="shared" si="85"/>
        <v>0</v>
      </c>
      <c r="M51" s="14">
        <f t="shared" si="85"/>
        <v>0</v>
      </c>
      <c r="N51" s="14">
        <f t="shared" si="85"/>
        <v>0</v>
      </c>
      <c r="O51" s="14">
        <f t="shared" si="85"/>
        <v>0</v>
      </c>
      <c r="P51" s="14">
        <f t="shared" si="85"/>
        <v>94</v>
      </c>
      <c r="Q51" s="14">
        <f t="shared" si="59"/>
        <v>1647.6486399999999</v>
      </c>
      <c r="R51" s="14">
        <f t="shared" ref="R51:Z51" si="86">SUM(R67,R76,R129,R146,R248,R257,R270,R280)</f>
        <v>1168.1956699999998</v>
      </c>
      <c r="S51" s="14">
        <f t="shared" si="86"/>
        <v>0</v>
      </c>
      <c r="T51" s="14">
        <f t="shared" si="86"/>
        <v>0</v>
      </c>
      <c r="U51" s="14">
        <f t="shared" si="86"/>
        <v>0</v>
      </c>
      <c r="V51" s="14">
        <f t="shared" si="86"/>
        <v>0</v>
      </c>
      <c r="W51" s="14">
        <f t="shared" si="86"/>
        <v>0</v>
      </c>
      <c r="X51" s="14">
        <f t="shared" si="86"/>
        <v>0</v>
      </c>
      <c r="Y51" s="14">
        <f t="shared" si="86"/>
        <v>479.45296999999999</v>
      </c>
      <c r="Z51" s="14">
        <f t="shared" si="86"/>
        <v>61.709180000000003</v>
      </c>
    </row>
    <row r="52" spans="1:26" ht="16.5" thickTop="1" thickBot="1" x14ac:dyDescent="0.3">
      <c r="A52" s="5" t="s">
        <v>0</v>
      </c>
      <c r="B52" s="7" t="s">
        <v>41</v>
      </c>
      <c r="C52" s="14">
        <f t="shared" si="57"/>
        <v>0</v>
      </c>
      <c r="D52" s="14">
        <f>SUM(D68,D130,D147,D249,D258,D271)</f>
        <v>0</v>
      </c>
      <c r="E52" s="14">
        <f>SUM(E68,E130,E147,E249,E258,E271)</f>
        <v>0</v>
      </c>
      <c r="F52" s="14">
        <f>SUM(F68,F130,F147,F249,F258,F271)</f>
        <v>0</v>
      </c>
      <c r="G52" s="14">
        <f>SUM(G68,G130,G147,G249,G258,G271)</f>
        <v>0</v>
      </c>
      <c r="H52" s="14">
        <f t="shared" si="58"/>
        <v>0</v>
      </c>
      <c r="I52" s="14">
        <f t="shared" ref="I52:P52" si="87">SUM(I68,I130,I147,I249,I258,I271)</f>
        <v>0</v>
      </c>
      <c r="J52" s="14">
        <f t="shared" si="87"/>
        <v>0</v>
      </c>
      <c r="K52" s="14">
        <f t="shared" si="87"/>
        <v>0</v>
      </c>
      <c r="L52" s="14">
        <f t="shared" si="87"/>
        <v>0</v>
      </c>
      <c r="M52" s="14">
        <f t="shared" si="87"/>
        <v>0</v>
      </c>
      <c r="N52" s="14">
        <f t="shared" si="87"/>
        <v>0</v>
      </c>
      <c r="O52" s="14">
        <f t="shared" si="87"/>
        <v>0</v>
      </c>
      <c r="P52" s="14">
        <f t="shared" si="87"/>
        <v>0</v>
      </c>
      <c r="Q52" s="14">
        <f t="shared" si="59"/>
        <v>0</v>
      </c>
      <c r="R52" s="14">
        <f t="shared" ref="R52:Z52" si="88">SUM(R68,R130,R147,R249,R258,R271)</f>
        <v>0</v>
      </c>
      <c r="S52" s="14">
        <f t="shared" si="88"/>
        <v>0</v>
      </c>
      <c r="T52" s="14">
        <f t="shared" si="88"/>
        <v>0</v>
      </c>
      <c r="U52" s="14">
        <f t="shared" si="88"/>
        <v>0</v>
      </c>
      <c r="V52" s="14">
        <f t="shared" si="88"/>
        <v>0</v>
      </c>
      <c r="W52" s="14">
        <f t="shared" si="88"/>
        <v>0</v>
      </c>
      <c r="X52" s="14">
        <f t="shared" si="88"/>
        <v>0</v>
      </c>
      <c r="Y52" s="14">
        <f t="shared" si="88"/>
        <v>0</v>
      </c>
      <c r="Z52" s="14">
        <f t="shared" si="88"/>
        <v>0</v>
      </c>
    </row>
    <row r="53" spans="1:26" ht="46.5" thickTop="1" thickBot="1" x14ac:dyDescent="0.3">
      <c r="A53" s="5" t="s">
        <v>46</v>
      </c>
      <c r="B53" s="6" t="s">
        <v>47</v>
      </c>
      <c r="C53" s="13">
        <f t="shared" si="57"/>
        <v>11850</v>
      </c>
      <c r="D53" s="13">
        <f>SUM(D54,D67:D68)</f>
        <v>11850</v>
      </c>
      <c r="E53" s="13">
        <f>SUM(E54,E67:E68)</f>
        <v>0</v>
      </c>
      <c r="F53" s="13">
        <f>SUM(F54,F67:F68)</f>
        <v>0</v>
      </c>
      <c r="G53" s="13">
        <f>SUM(G54,G67:G68)</f>
        <v>0</v>
      </c>
      <c r="H53" s="13">
        <f t="shared" si="58"/>
        <v>12311.63</v>
      </c>
      <c r="I53" s="13">
        <f t="shared" ref="I53:P53" si="89">SUM(I54,I67:I68)</f>
        <v>12311.63</v>
      </c>
      <c r="J53" s="13">
        <f t="shared" si="89"/>
        <v>0</v>
      </c>
      <c r="K53" s="13">
        <f t="shared" si="89"/>
        <v>0</v>
      </c>
      <c r="L53" s="13">
        <f t="shared" si="89"/>
        <v>0</v>
      </c>
      <c r="M53" s="13">
        <f t="shared" si="89"/>
        <v>0</v>
      </c>
      <c r="N53" s="13">
        <f t="shared" si="89"/>
        <v>0</v>
      </c>
      <c r="O53" s="13">
        <f t="shared" si="89"/>
        <v>0</v>
      </c>
      <c r="P53" s="13">
        <f t="shared" si="89"/>
        <v>0</v>
      </c>
      <c r="Q53" s="13">
        <f t="shared" si="59"/>
        <v>12277.457689999997</v>
      </c>
      <c r="R53" s="13">
        <f t="shared" ref="R53:Z53" si="90">SUM(R54,R67:R68)</f>
        <v>12244.837769999998</v>
      </c>
      <c r="S53" s="13">
        <f t="shared" si="90"/>
        <v>0</v>
      </c>
      <c r="T53" s="13">
        <f t="shared" si="90"/>
        <v>0</v>
      </c>
      <c r="U53" s="13">
        <f t="shared" si="90"/>
        <v>0</v>
      </c>
      <c r="V53" s="13">
        <f t="shared" si="90"/>
        <v>0</v>
      </c>
      <c r="W53" s="13">
        <f t="shared" si="90"/>
        <v>0</v>
      </c>
      <c r="X53" s="13">
        <f t="shared" si="90"/>
        <v>0</v>
      </c>
      <c r="Y53" s="13">
        <f t="shared" si="90"/>
        <v>32.61992</v>
      </c>
      <c r="Z53" s="13">
        <f t="shared" si="90"/>
        <v>0</v>
      </c>
    </row>
    <row r="54" spans="1:26" ht="16.5" thickTop="1" thickBot="1" x14ac:dyDescent="0.3">
      <c r="A54" s="5" t="s">
        <v>0</v>
      </c>
      <c r="B54" s="7" t="s">
        <v>19</v>
      </c>
      <c r="C54" s="14">
        <f t="shared" si="57"/>
        <v>11755</v>
      </c>
      <c r="D54" s="14">
        <f>SUM(D55:D57,D61,D64:D65)</f>
        <v>11755</v>
      </c>
      <c r="E54" s="14">
        <f>SUM(E55:E57,E61,E64:E65)</f>
        <v>0</v>
      </c>
      <c r="F54" s="14">
        <f>SUM(F55:F57,F61,F64:F65)</f>
        <v>0</v>
      </c>
      <c r="G54" s="14">
        <f>SUM(G55:G57,G61,G64:G65)</f>
        <v>0</v>
      </c>
      <c r="H54" s="14">
        <f t="shared" si="58"/>
        <v>12211.338</v>
      </c>
      <c r="I54" s="14">
        <f t="shared" ref="I54:P54" si="91">SUM(I55:I57,I61,I64:I65)</f>
        <v>12211.338</v>
      </c>
      <c r="J54" s="14">
        <f t="shared" si="91"/>
        <v>0</v>
      </c>
      <c r="K54" s="14">
        <f t="shared" si="91"/>
        <v>0</v>
      </c>
      <c r="L54" s="14">
        <f t="shared" si="91"/>
        <v>0</v>
      </c>
      <c r="M54" s="14">
        <f t="shared" si="91"/>
        <v>0</v>
      </c>
      <c r="N54" s="14">
        <f t="shared" si="91"/>
        <v>0</v>
      </c>
      <c r="O54" s="14">
        <f t="shared" si="91"/>
        <v>0</v>
      </c>
      <c r="P54" s="14">
        <f t="shared" si="91"/>
        <v>0</v>
      </c>
      <c r="Q54" s="14">
        <f t="shared" si="59"/>
        <v>12177.166199999998</v>
      </c>
      <c r="R54" s="14">
        <f t="shared" ref="R54:Z54" si="92">SUM(R55:R57,R61,R64:R65)</f>
        <v>12144.546279999999</v>
      </c>
      <c r="S54" s="14">
        <f t="shared" si="92"/>
        <v>0</v>
      </c>
      <c r="T54" s="14">
        <f t="shared" si="92"/>
        <v>0</v>
      </c>
      <c r="U54" s="14">
        <f t="shared" si="92"/>
        <v>0</v>
      </c>
      <c r="V54" s="14">
        <f t="shared" si="92"/>
        <v>0</v>
      </c>
      <c r="W54" s="14">
        <f t="shared" si="92"/>
        <v>0</v>
      </c>
      <c r="X54" s="14">
        <f t="shared" si="92"/>
        <v>0</v>
      </c>
      <c r="Y54" s="14">
        <f t="shared" si="92"/>
        <v>32.61992</v>
      </c>
      <c r="Z54" s="14">
        <f t="shared" si="92"/>
        <v>0</v>
      </c>
    </row>
    <row r="55" spans="1:26" ht="16.5" thickTop="1" thickBot="1" x14ac:dyDescent="0.3">
      <c r="A55" s="5" t="s">
        <v>0</v>
      </c>
      <c r="B55" s="8" t="s">
        <v>20</v>
      </c>
      <c r="C55" s="14">
        <f t="shared" si="57"/>
        <v>5400</v>
      </c>
      <c r="D55" s="14">
        <v>5400</v>
      </c>
      <c r="E55" s="14">
        <v>0</v>
      </c>
      <c r="F55" s="14">
        <v>0</v>
      </c>
      <c r="G55" s="14">
        <v>0</v>
      </c>
      <c r="H55" s="14">
        <f t="shared" si="58"/>
        <v>4557.1000000000004</v>
      </c>
      <c r="I55" s="14">
        <v>4557.1000000000004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si="59"/>
        <v>4555.8255200000003</v>
      </c>
      <c r="R55" s="14">
        <v>4555.8255200000003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</row>
    <row r="56" spans="1:26" ht="16.5" thickTop="1" thickBot="1" x14ac:dyDescent="0.3">
      <c r="A56" s="5" t="s">
        <v>0</v>
      </c>
      <c r="B56" s="8" t="s">
        <v>21</v>
      </c>
      <c r="C56" s="14">
        <f t="shared" si="57"/>
        <v>3765</v>
      </c>
      <c r="D56" s="14">
        <v>3765</v>
      </c>
      <c r="E56" s="14">
        <v>0</v>
      </c>
      <c r="F56" s="14">
        <v>0</v>
      </c>
      <c r="G56" s="14">
        <v>0</v>
      </c>
      <c r="H56" s="14">
        <f t="shared" si="58"/>
        <v>4015.518</v>
      </c>
      <c r="I56" s="14">
        <v>4015.518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59"/>
        <v>3951.2229400000001</v>
      </c>
      <c r="R56" s="14">
        <v>3951.2229400000001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</row>
    <row r="57" spans="1:26" ht="16.5" thickTop="1" thickBot="1" x14ac:dyDescent="0.3">
      <c r="A57" s="5" t="s">
        <v>0</v>
      </c>
      <c r="B57" s="8" t="s">
        <v>22</v>
      </c>
      <c r="C57" s="14">
        <f t="shared" si="57"/>
        <v>0</v>
      </c>
      <c r="D57" s="14">
        <f>SUM(D58,D60)</f>
        <v>0</v>
      </c>
      <c r="E57" s="14">
        <f>SUM(E58,E60)</f>
        <v>0</v>
      </c>
      <c r="F57" s="14">
        <f>SUM(F58,F60)</f>
        <v>0</v>
      </c>
      <c r="G57" s="14">
        <f>SUM(G58,G60)</f>
        <v>0</v>
      </c>
      <c r="H57" s="14">
        <f t="shared" si="58"/>
        <v>230</v>
      </c>
      <c r="I57" s="14">
        <f t="shared" ref="I57:P57" si="93">SUM(I58,I60)</f>
        <v>230</v>
      </c>
      <c r="J57" s="14">
        <f t="shared" si="93"/>
        <v>0</v>
      </c>
      <c r="K57" s="14">
        <f t="shared" si="93"/>
        <v>0</v>
      </c>
      <c r="L57" s="14">
        <f t="shared" si="93"/>
        <v>0</v>
      </c>
      <c r="M57" s="14">
        <f t="shared" si="93"/>
        <v>0</v>
      </c>
      <c r="N57" s="14">
        <f t="shared" si="93"/>
        <v>0</v>
      </c>
      <c r="O57" s="14">
        <f t="shared" si="93"/>
        <v>0</v>
      </c>
      <c r="P57" s="14">
        <f t="shared" si="93"/>
        <v>0</v>
      </c>
      <c r="Q57" s="14">
        <f t="shared" si="59"/>
        <v>230</v>
      </c>
      <c r="R57" s="14">
        <f t="shared" ref="R57:Z57" si="94">SUM(R58,R60)</f>
        <v>230</v>
      </c>
      <c r="S57" s="14">
        <f t="shared" si="94"/>
        <v>0</v>
      </c>
      <c r="T57" s="14">
        <f t="shared" si="94"/>
        <v>0</v>
      </c>
      <c r="U57" s="14">
        <f t="shared" si="94"/>
        <v>0</v>
      </c>
      <c r="V57" s="14">
        <f t="shared" si="94"/>
        <v>0</v>
      </c>
      <c r="W57" s="14">
        <f t="shared" si="94"/>
        <v>0</v>
      </c>
      <c r="X57" s="14">
        <f t="shared" si="94"/>
        <v>0</v>
      </c>
      <c r="Y57" s="14">
        <f t="shared" si="94"/>
        <v>0</v>
      </c>
      <c r="Z57" s="14">
        <f t="shared" si="94"/>
        <v>0</v>
      </c>
    </row>
    <row r="58" spans="1:26" ht="16.5" thickTop="1" thickBot="1" x14ac:dyDescent="0.3">
      <c r="A58" s="5" t="s">
        <v>0</v>
      </c>
      <c r="B58" s="9" t="s">
        <v>23</v>
      </c>
      <c r="C58" s="14">
        <f t="shared" si="57"/>
        <v>0</v>
      </c>
      <c r="D58" s="14">
        <f>SUM(D59)</f>
        <v>0</v>
      </c>
      <c r="E58" s="14">
        <f>SUM(E59)</f>
        <v>0</v>
      </c>
      <c r="F58" s="14">
        <f>SUM(F59)</f>
        <v>0</v>
      </c>
      <c r="G58" s="14">
        <f>SUM(G59)</f>
        <v>0</v>
      </c>
      <c r="H58" s="14">
        <f t="shared" si="58"/>
        <v>0</v>
      </c>
      <c r="I58" s="14">
        <f t="shared" ref="I58:P58" si="95">SUM(I59)</f>
        <v>0</v>
      </c>
      <c r="J58" s="14">
        <f t="shared" si="95"/>
        <v>0</v>
      </c>
      <c r="K58" s="14">
        <f t="shared" si="95"/>
        <v>0</v>
      </c>
      <c r="L58" s="14">
        <f t="shared" si="95"/>
        <v>0</v>
      </c>
      <c r="M58" s="14">
        <f t="shared" si="95"/>
        <v>0</v>
      </c>
      <c r="N58" s="14">
        <f t="shared" si="95"/>
        <v>0</v>
      </c>
      <c r="O58" s="14">
        <f t="shared" si="95"/>
        <v>0</v>
      </c>
      <c r="P58" s="14">
        <f t="shared" si="95"/>
        <v>0</v>
      </c>
      <c r="Q58" s="14">
        <f t="shared" si="59"/>
        <v>230</v>
      </c>
      <c r="R58" s="14">
        <f t="shared" ref="R58:Z58" si="96">SUM(R59)</f>
        <v>230</v>
      </c>
      <c r="S58" s="14">
        <f t="shared" si="96"/>
        <v>0</v>
      </c>
      <c r="T58" s="14">
        <f t="shared" si="96"/>
        <v>0</v>
      </c>
      <c r="U58" s="14">
        <f t="shared" si="96"/>
        <v>0</v>
      </c>
      <c r="V58" s="14">
        <f t="shared" si="96"/>
        <v>0</v>
      </c>
      <c r="W58" s="14">
        <f t="shared" si="96"/>
        <v>0</v>
      </c>
      <c r="X58" s="14">
        <f t="shared" si="96"/>
        <v>0</v>
      </c>
      <c r="Y58" s="14">
        <f t="shared" si="96"/>
        <v>0</v>
      </c>
      <c r="Z58" s="14">
        <f t="shared" si="96"/>
        <v>0</v>
      </c>
    </row>
    <row r="59" spans="1:26" ht="16.5" thickTop="1" thickBot="1" x14ac:dyDescent="0.3">
      <c r="A59" s="5" t="s">
        <v>0</v>
      </c>
      <c r="B59" s="10" t="s">
        <v>24</v>
      </c>
      <c r="C59" s="14">
        <f t="shared" si="57"/>
        <v>0</v>
      </c>
      <c r="D59" s="14">
        <v>0</v>
      </c>
      <c r="E59" s="14">
        <v>0</v>
      </c>
      <c r="F59" s="14">
        <v>0</v>
      </c>
      <c r="G59" s="14">
        <v>0</v>
      </c>
      <c r="H59" s="14">
        <f t="shared" si="58"/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59"/>
        <v>230</v>
      </c>
      <c r="R59" s="14">
        <v>230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</row>
    <row r="60" spans="1:26" ht="16.5" thickTop="1" thickBot="1" x14ac:dyDescent="0.3">
      <c r="A60" s="5" t="s">
        <v>0</v>
      </c>
      <c r="B60" s="9" t="s">
        <v>27</v>
      </c>
      <c r="C60" s="14">
        <f t="shared" si="57"/>
        <v>0</v>
      </c>
      <c r="D60" s="14">
        <v>0</v>
      </c>
      <c r="E60" s="14">
        <v>0</v>
      </c>
      <c r="F60" s="14">
        <v>0</v>
      </c>
      <c r="G60" s="14">
        <v>0</v>
      </c>
      <c r="H60" s="14">
        <f t="shared" si="58"/>
        <v>230</v>
      </c>
      <c r="I60" s="14">
        <v>230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59"/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</row>
    <row r="61" spans="1:26" ht="16.5" thickTop="1" thickBot="1" x14ac:dyDescent="0.3">
      <c r="A61" s="5" t="s">
        <v>0</v>
      </c>
      <c r="B61" s="8" t="s">
        <v>28</v>
      </c>
      <c r="C61" s="14">
        <f t="shared" si="57"/>
        <v>2440</v>
      </c>
      <c r="D61" s="14">
        <f t="shared" ref="D61:G62" si="97">SUM(D62)</f>
        <v>2440</v>
      </c>
      <c r="E61" s="14">
        <f t="shared" si="97"/>
        <v>0</v>
      </c>
      <c r="F61" s="14">
        <f t="shared" si="97"/>
        <v>0</v>
      </c>
      <c r="G61" s="14">
        <f t="shared" si="97"/>
        <v>0</v>
      </c>
      <c r="H61" s="14">
        <f t="shared" si="58"/>
        <v>2985.29</v>
      </c>
      <c r="I61" s="14">
        <f t="shared" ref="I61:P62" si="98">SUM(I62)</f>
        <v>2985.29</v>
      </c>
      <c r="J61" s="14">
        <f t="shared" si="98"/>
        <v>0</v>
      </c>
      <c r="K61" s="14">
        <f t="shared" si="98"/>
        <v>0</v>
      </c>
      <c r="L61" s="14">
        <f t="shared" si="98"/>
        <v>0</v>
      </c>
      <c r="M61" s="14">
        <f t="shared" si="98"/>
        <v>0</v>
      </c>
      <c r="N61" s="14">
        <f t="shared" si="98"/>
        <v>0</v>
      </c>
      <c r="O61" s="14">
        <f t="shared" si="98"/>
        <v>0</v>
      </c>
      <c r="P61" s="14">
        <f t="shared" si="98"/>
        <v>0</v>
      </c>
      <c r="Q61" s="14">
        <f t="shared" si="59"/>
        <v>3017.9011300000002</v>
      </c>
      <c r="R61" s="14">
        <f t="shared" ref="R61:Z62" si="99">SUM(R62)</f>
        <v>2985.2812100000001</v>
      </c>
      <c r="S61" s="14">
        <f t="shared" si="99"/>
        <v>0</v>
      </c>
      <c r="T61" s="14">
        <f t="shared" si="99"/>
        <v>0</v>
      </c>
      <c r="U61" s="14">
        <f t="shared" si="99"/>
        <v>0</v>
      </c>
      <c r="V61" s="14">
        <f t="shared" si="99"/>
        <v>0</v>
      </c>
      <c r="W61" s="14">
        <f t="shared" si="99"/>
        <v>0</v>
      </c>
      <c r="X61" s="14">
        <f t="shared" si="99"/>
        <v>0</v>
      </c>
      <c r="Y61" s="14">
        <f t="shared" si="99"/>
        <v>32.61992</v>
      </c>
      <c r="Z61" s="14">
        <f t="shared" si="99"/>
        <v>0</v>
      </c>
    </row>
    <row r="62" spans="1:26" ht="16.5" thickTop="1" thickBot="1" x14ac:dyDescent="0.3">
      <c r="A62" s="5" t="s">
        <v>0</v>
      </c>
      <c r="B62" s="9" t="s">
        <v>30</v>
      </c>
      <c r="C62" s="14">
        <f t="shared" si="57"/>
        <v>2440</v>
      </c>
      <c r="D62" s="14">
        <f t="shared" si="97"/>
        <v>2440</v>
      </c>
      <c r="E62" s="14">
        <f t="shared" si="97"/>
        <v>0</v>
      </c>
      <c r="F62" s="14">
        <f t="shared" si="97"/>
        <v>0</v>
      </c>
      <c r="G62" s="14">
        <f t="shared" si="97"/>
        <v>0</v>
      </c>
      <c r="H62" s="14">
        <f t="shared" si="58"/>
        <v>2985.29</v>
      </c>
      <c r="I62" s="14">
        <f t="shared" si="98"/>
        <v>2985.29</v>
      </c>
      <c r="J62" s="14">
        <f t="shared" si="98"/>
        <v>0</v>
      </c>
      <c r="K62" s="14">
        <f t="shared" si="98"/>
        <v>0</v>
      </c>
      <c r="L62" s="14">
        <f t="shared" si="98"/>
        <v>0</v>
      </c>
      <c r="M62" s="14">
        <f t="shared" si="98"/>
        <v>0</v>
      </c>
      <c r="N62" s="14">
        <f t="shared" si="98"/>
        <v>0</v>
      </c>
      <c r="O62" s="14">
        <f t="shared" si="98"/>
        <v>0</v>
      </c>
      <c r="P62" s="14">
        <f t="shared" si="98"/>
        <v>0</v>
      </c>
      <c r="Q62" s="14">
        <f t="shared" si="59"/>
        <v>3017.9011300000002</v>
      </c>
      <c r="R62" s="14">
        <f t="shared" si="99"/>
        <v>2985.2812100000001</v>
      </c>
      <c r="S62" s="14">
        <f t="shared" si="99"/>
        <v>0</v>
      </c>
      <c r="T62" s="14">
        <f t="shared" si="99"/>
        <v>0</v>
      </c>
      <c r="U62" s="14">
        <f t="shared" si="99"/>
        <v>0</v>
      </c>
      <c r="V62" s="14">
        <f t="shared" si="99"/>
        <v>0</v>
      </c>
      <c r="W62" s="14">
        <f t="shared" si="99"/>
        <v>0</v>
      </c>
      <c r="X62" s="14">
        <f t="shared" si="99"/>
        <v>0</v>
      </c>
      <c r="Y62" s="14">
        <f t="shared" si="99"/>
        <v>32.61992</v>
      </c>
      <c r="Z62" s="14">
        <f t="shared" si="99"/>
        <v>0</v>
      </c>
    </row>
    <row r="63" spans="1:26" ht="16.5" thickTop="1" thickBot="1" x14ac:dyDescent="0.3">
      <c r="A63" s="5" t="s">
        <v>0</v>
      </c>
      <c r="B63" s="10" t="s">
        <v>29</v>
      </c>
      <c r="C63" s="14">
        <f t="shared" si="57"/>
        <v>2440</v>
      </c>
      <c r="D63" s="14">
        <v>2440</v>
      </c>
      <c r="E63" s="14">
        <v>0</v>
      </c>
      <c r="F63" s="14">
        <v>0</v>
      </c>
      <c r="G63" s="14">
        <v>0</v>
      </c>
      <c r="H63" s="14">
        <f t="shared" si="58"/>
        <v>2985.29</v>
      </c>
      <c r="I63" s="14">
        <v>2985.29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59"/>
        <v>3017.9011300000002</v>
      </c>
      <c r="R63" s="14">
        <v>2985.2812100000001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32.61992</v>
      </c>
      <c r="Z63" s="14">
        <v>0</v>
      </c>
    </row>
    <row r="64" spans="1:26" ht="16.5" thickTop="1" thickBot="1" x14ac:dyDescent="0.3">
      <c r="A64" s="5" t="s">
        <v>0</v>
      </c>
      <c r="B64" s="8" t="s">
        <v>36</v>
      </c>
      <c r="C64" s="14">
        <f t="shared" si="57"/>
        <v>110</v>
      </c>
      <c r="D64" s="14">
        <v>110</v>
      </c>
      <c r="E64" s="14">
        <v>0</v>
      </c>
      <c r="F64" s="14">
        <v>0</v>
      </c>
      <c r="G64" s="14">
        <v>0</v>
      </c>
      <c r="H64" s="14">
        <f t="shared" si="58"/>
        <v>396.53</v>
      </c>
      <c r="I64" s="14">
        <v>396.53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f t="shared" si="59"/>
        <v>395.32182</v>
      </c>
      <c r="R64" s="14">
        <v>395.32182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</row>
    <row r="65" spans="1:26" ht="16.5" thickTop="1" thickBot="1" x14ac:dyDescent="0.3">
      <c r="A65" s="5" t="s">
        <v>0</v>
      </c>
      <c r="B65" s="8" t="s">
        <v>37</v>
      </c>
      <c r="C65" s="14">
        <f t="shared" si="57"/>
        <v>40</v>
      </c>
      <c r="D65" s="14">
        <f>SUM(D66)</f>
        <v>40</v>
      </c>
      <c r="E65" s="14">
        <f>SUM(E66)</f>
        <v>0</v>
      </c>
      <c r="F65" s="14">
        <f>SUM(F66)</f>
        <v>0</v>
      </c>
      <c r="G65" s="14">
        <f>SUM(G66)</f>
        <v>0</v>
      </c>
      <c r="H65" s="14">
        <f t="shared" si="58"/>
        <v>26.9</v>
      </c>
      <c r="I65" s="14">
        <f t="shared" ref="I65:P65" si="100">SUM(I66)</f>
        <v>26.9</v>
      </c>
      <c r="J65" s="14">
        <f t="shared" si="100"/>
        <v>0</v>
      </c>
      <c r="K65" s="14">
        <f t="shared" si="100"/>
        <v>0</v>
      </c>
      <c r="L65" s="14">
        <f t="shared" si="100"/>
        <v>0</v>
      </c>
      <c r="M65" s="14">
        <f t="shared" si="100"/>
        <v>0</v>
      </c>
      <c r="N65" s="14">
        <f t="shared" si="100"/>
        <v>0</v>
      </c>
      <c r="O65" s="14">
        <f t="shared" si="100"/>
        <v>0</v>
      </c>
      <c r="P65" s="14">
        <f t="shared" si="100"/>
        <v>0</v>
      </c>
      <c r="Q65" s="14">
        <f t="shared" si="59"/>
        <v>26.89479</v>
      </c>
      <c r="R65" s="14">
        <f t="shared" ref="R65:Z65" si="101">SUM(R66)</f>
        <v>26.89479</v>
      </c>
      <c r="S65" s="14">
        <f t="shared" si="101"/>
        <v>0</v>
      </c>
      <c r="T65" s="14">
        <f t="shared" si="101"/>
        <v>0</v>
      </c>
      <c r="U65" s="14">
        <f t="shared" si="101"/>
        <v>0</v>
      </c>
      <c r="V65" s="14">
        <f t="shared" si="101"/>
        <v>0</v>
      </c>
      <c r="W65" s="14">
        <f t="shared" si="101"/>
        <v>0</v>
      </c>
      <c r="X65" s="14">
        <f t="shared" si="101"/>
        <v>0</v>
      </c>
      <c r="Y65" s="14">
        <f t="shared" si="101"/>
        <v>0</v>
      </c>
      <c r="Z65" s="14">
        <f t="shared" si="101"/>
        <v>0</v>
      </c>
    </row>
    <row r="66" spans="1:26" ht="31.5" thickTop="1" thickBot="1" x14ac:dyDescent="0.3">
      <c r="A66" s="5" t="s">
        <v>0</v>
      </c>
      <c r="B66" s="9" t="s">
        <v>38</v>
      </c>
      <c r="C66" s="14">
        <f t="shared" si="57"/>
        <v>40</v>
      </c>
      <c r="D66" s="14">
        <v>40</v>
      </c>
      <c r="E66" s="14">
        <v>0</v>
      </c>
      <c r="F66" s="14">
        <v>0</v>
      </c>
      <c r="G66" s="14">
        <v>0</v>
      </c>
      <c r="H66" s="14">
        <f t="shared" si="58"/>
        <v>26.9</v>
      </c>
      <c r="I66" s="14">
        <v>26.9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59"/>
        <v>26.89479</v>
      </c>
      <c r="R66" s="14">
        <v>26.89479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</row>
    <row r="67" spans="1:26" ht="16.5" thickTop="1" thickBot="1" x14ac:dyDescent="0.3">
      <c r="A67" s="5" t="s">
        <v>0</v>
      </c>
      <c r="B67" s="7" t="s">
        <v>40</v>
      </c>
      <c r="C67" s="14">
        <f t="shared" si="57"/>
        <v>95</v>
      </c>
      <c r="D67" s="14">
        <v>95</v>
      </c>
      <c r="E67" s="14">
        <v>0</v>
      </c>
      <c r="F67" s="14">
        <v>0</v>
      </c>
      <c r="G67" s="14">
        <v>0</v>
      </c>
      <c r="H67" s="14">
        <f t="shared" si="58"/>
        <v>100.292</v>
      </c>
      <c r="I67" s="14">
        <v>100.292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 t="shared" si="59"/>
        <v>100.29149</v>
      </c>
      <c r="R67" s="14">
        <v>100.29149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</row>
    <row r="68" spans="1:26" ht="16.5" thickTop="1" thickBot="1" x14ac:dyDescent="0.3">
      <c r="A68" s="5" t="s">
        <v>0</v>
      </c>
      <c r="B68" s="7" t="s">
        <v>41</v>
      </c>
      <c r="C68" s="14">
        <f t="shared" si="57"/>
        <v>0</v>
      </c>
      <c r="D68" s="14">
        <v>0</v>
      </c>
      <c r="E68" s="14">
        <v>0</v>
      </c>
      <c r="F68" s="14">
        <v>0</v>
      </c>
      <c r="G68" s="14">
        <v>0</v>
      </c>
      <c r="H68" s="14">
        <f t="shared" si="58"/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 t="shared" si="59"/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</row>
    <row r="69" spans="1:26" ht="16.5" thickTop="1" thickBot="1" x14ac:dyDescent="0.3">
      <c r="A69" s="5" t="s">
        <v>48</v>
      </c>
      <c r="B69" s="6" t="s">
        <v>49</v>
      </c>
      <c r="C69" s="13">
        <f t="shared" si="57"/>
        <v>4020</v>
      </c>
      <c r="D69" s="13">
        <f t="shared" ref="D69:G70" si="102">SUM(D77,D85,D88)</f>
        <v>4020</v>
      </c>
      <c r="E69" s="13">
        <f t="shared" si="102"/>
        <v>0</v>
      </c>
      <c r="F69" s="13">
        <f t="shared" si="102"/>
        <v>0</v>
      </c>
      <c r="G69" s="13">
        <f t="shared" si="102"/>
        <v>0</v>
      </c>
      <c r="H69" s="13">
        <f t="shared" si="58"/>
        <v>3903.47</v>
      </c>
      <c r="I69" s="13">
        <f t="shared" ref="I69:P70" si="103">SUM(I77,I85,I88)</f>
        <v>3903.47</v>
      </c>
      <c r="J69" s="13">
        <f t="shared" si="103"/>
        <v>0</v>
      </c>
      <c r="K69" s="13">
        <f t="shared" si="103"/>
        <v>0</v>
      </c>
      <c r="L69" s="13">
        <f t="shared" si="103"/>
        <v>0</v>
      </c>
      <c r="M69" s="13">
        <f t="shared" si="103"/>
        <v>0</v>
      </c>
      <c r="N69" s="13">
        <f t="shared" si="103"/>
        <v>0</v>
      </c>
      <c r="O69" s="13">
        <f t="shared" si="103"/>
        <v>0</v>
      </c>
      <c r="P69" s="13">
        <f t="shared" si="103"/>
        <v>0</v>
      </c>
      <c r="Q69" s="13">
        <f t="shared" si="59"/>
        <v>3870.31459</v>
      </c>
      <c r="R69" s="13">
        <f t="shared" ref="R69:Z69" si="104">SUM(R77,R85,R88)</f>
        <v>3870.31459</v>
      </c>
      <c r="S69" s="13">
        <f t="shared" si="104"/>
        <v>0</v>
      </c>
      <c r="T69" s="13">
        <f t="shared" si="104"/>
        <v>0</v>
      </c>
      <c r="U69" s="13">
        <f t="shared" si="104"/>
        <v>0</v>
      </c>
      <c r="V69" s="13">
        <f t="shared" si="104"/>
        <v>0</v>
      </c>
      <c r="W69" s="13">
        <f t="shared" si="104"/>
        <v>0</v>
      </c>
      <c r="X69" s="13">
        <f t="shared" si="104"/>
        <v>0</v>
      </c>
      <c r="Y69" s="13">
        <f t="shared" si="104"/>
        <v>0</v>
      </c>
      <c r="Z69" s="13">
        <f t="shared" si="104"/>
        <v>0</v>
      </c>
    </row>
    <row r="70" spans="1:26" ht="16.5" thickTop="1" thickBot="1" x14ac:dyDescent="0.3">
      <c r="A70" s="5" t="s">
        <v>0</v>
      </c>
      <c r="B70" s="7" t="s">
        <v>19</v>
      </c>
      <c r="C70" s="14">
        <f t="shared" si="57"/>
        <v>4000</v>
      </c>
      <c r="D70" s="14">
        <f t="shared" si="102"/>
        <v>4000</v>
      </c>
      <c r="E70" s="14">
        <f t="shared" si="102"/>
        <v>0</v>
      </c>
      <c r="F70" s="14">
        <f t="shared" si="102"/>
        <v>0</v>
      </c>
      <c r="G70" s="14">
        <f t="shared" si="102"/>
        <v>0</v>
      </c>
      <c r="H70" s="14">
        <f t="shared" si="58"/>
        <v>3810.37</v>
      </c>
      <c r="I70" s="14">
        <f t="shared" si="103"/>
        <v>3810.37</v>
      </c>
      <c r="J70" s="14">
        <f t="shared" si="103"/>
        <v>0</v>
      </c>
      <c r="K70" s="14">
        <f t="shared" si="103"/>
        <v>0</v>
      </c>
      <c r="L70" s="14">
        <f t="shared" si="103"/>
        <v>0</v>
      </c>
      <c r="M70" s="14">
        <f t="shared" si="103"/>
        <v>0</v>
      </c>
      <c r="N70" s="14">
        <f t="shared" si="103"/>
        <v>0</v>
      </c>
      <c r="O70" s="14">
        <f t="shared" si="103"/>
        <v>0</v>
      </c>
      <c r="P70" s="14">
        <f t="shared" si="103"/>
        <v>0</v>
      </c>
      <c r="Q70" s="14">
        <f t="shared" si="59"/>
        <v>3777.3326899999997</v>
      </c>
      <c r="R70" s="14">
        <f t="shared" ref="R70:Z70" si="105">SUM(R78,R86,R89)</f>
        <v>3777.3326899999997</v>
      </c>
      <c r="S70" s="14">
        <f t="shared" si="105"/>
        <v>0</v>
      </c>
      <c r="T70" s="14">
        <f t="shared" si="105"/>
        <v>0</v>
      </c>
      <c r="U70" s="14">
        <f t="shared" si="105"/>
        <v>0</v>
      </c>
      <c r="V70" s="14">
        <f t="shared" si="105"/>
        <v>0</v>
      </c>
      <c r="W70" s="14">
        <f t="shared" si="105"/>
        <v>0</v>
      </c>
      <c r="X70" s="14">
        <f t="shared" si="105"/>
        <v>0</v>
      </c>
      <c r="Y70" s="14">
        <f t="shared" si="105"/>
        <v>0</v>
      </c>
      <c r="Z70" s="14">
        <f t="shared" si="105"/>
        <v>0</v>
      </c>
    </row>
    <row r="71" spans="1:26" ht="16.5" thickTop="1" thickBot="1" x14ac:dyDescent="0.3">
      <c r="A71" s="5" t="s">
        <v>0</v>
      </c>
      <c r="B71" s="8" t="s">
        <v>20</v>
      </c>
      <c r="C71" s="14">
        <f t="shared" si="57"/>
        <v>2930</v>
      </c>
      <c r="D71" s="14">
        <f>SUM(D79,D90)</f>
        <v>2930</v>
      </c>
      <c r="E71" s="14">
        <f>SUM(E79,E90)</f>
        <v>0</v>
      </c>
      <c r="F71" s="14">
        <f>SUM(F79,F90)</f>
        <v>0</v>
      </c>
      <c r="G71" s="14">
        <f>SUM(G79,G90)</f>
        <v>0</v>
      </c>
      <c r="H71" s="14">
        <f t="shared" si="58"/>
        <v>2362.88</v>
      </c>
      <c r="I71" s="14">
        <f t="shared" ref="I71:P71" si="106">SUM(I79,I90)</f>
        <v>2362.88</v>
      </c>
      <c r="J71" s="14">
        <f t="shared" si="106"/>
        <v>0</v>
      </c>
      <c r="K71" s="14">
        <f t="shared" si="106"/>
        <v>0</v>
      </c>
      <c r="L71" s="14">
        <f t="shared" si="106"/>
        <v>0</v>
      </c>
      <c r="M71" s="14">
        <f t="shared" si="106"/>
        <v>0</v>
      </c>
      <c r="N71" s="14">
        <f t="shared" si="106"/>
        <v>0</v>
      </c>
      <c r="O71" s="14">
        <f t="shared" si="106"/>
        <v>0</v>
      </c>
      <c r="P71" s="14">
        <f t="shared" si="106"/>
        <v>0</v>
      </c>
      <c r="Q71" s="14">
        <f t="shared" si="59"/>
        <v>2362.83682</v>
      </c>
      <c r="R71" s="14">
        <f t="shared" ref="R71:Z71" si="107">SUM(R79,R90)</f>
        <v>2362.83682</v>
      </c>
      <c r="S71" s="14">
        <f t="shared" si="107"/>
        <v>0</v>
      </c>
      <c r="T71" s="14">
        <f t="shared" si="107"/>
        <v>0</v>
      </c>
      <c r="U71" s="14">
        <f t="shared" si="107"/>
        <v>0</v>
      </c>
      <c r="V71" s="14">
        <f t="shared" si="107"/>
        <v>0</v>
      </c>
      <c r="W71" s="14">
        <f t="shared" si="107"/>
        <v>0</v>
      </c>
      <c r="X71" s="14">
        <f t="shared" si="107"/>
        <v>0</v>
      </c>
      <c r="Y71" s="14">
        <f t="shared" si="107"/>
        <v>0</v>
      </c>
      <c r="Z71" s="14">
        <f t="shared" si="107"/>
        <v>0</v>
      </c>
    </row>
    <row r="72" spans="1:26" ht="16.5" thickTop="1" thickBot="1" x14ac:dyDescent="0.3">
      <c r="A72" s="5" t="s">
        <v>0</v>
      </c>
      <c r="B72" s="8" t="s">
        <v>21</v>
      </c>
      <c r="C72" s="14">
        <f t="shared" si="57"/>
        <v>1043</v>
      </c>
      <c r="D72" s="14">
        <f>SUM(D80,D87,D91)</f>
        <v>1043</v>
      </c>
      <c r="E72" s="14">
        <f>SUM(E80,E87,E91)</f>
        <v>0</v>
      </c>
      <c r="F72" s="14">
        <f>SUM(F80,F87,F91)</f>
        <v>0</v>
      </c>
      <c r="G72" s="14">
        <f>SUM(G80,G87,G91)</f>
        <v>0</v>
      </c>
      <c r="H72" s="14">
        <f t="shared" si="58"/>
        <v>1332.77</v>
      </c>
      <c r="I72" s="14">
        <f t="shared" ref="I72:P72" si="108">SUM(I80,I87,I91)</f>
        <v>1332.77</v>
      </c>
      <c r="J72" s="14">
        <f t="shared" si="108"/>
        <v>0</v>
      </c>
      <c r="K72" s="14">
        <f t="shared" si="108"/>
        <v>0</v>
      </c>
      <c r="L72" s="14">
        <f t="shared" si="108"/>
        <v>0</v>
      </c>
      <c r="M72" s="14">
        <f t="shared" si="108"/>
        <v>0</v>
      </c>
      <c r="N72" s="14">
        <f t="shared" si="108"/>
        <v>0</v>
      </c>
      <c r="O72" s="14">
        <f t="shared" si="108"/>
        <v>0</v>
      </c>
      <c r="P72" s="14">
        <f t="shared" si="108"/>
        <v>0</v>
      </c>
      <c r="Q72" s="14">
        <f t="shared" si="59"/>
        <v>1304.08944</v>
      </c>
      <c r="R72" s="14">
        <f t="shared" ref="R72:Z72" si="109">SUM(R80,R87,R91)</f>
        <v>1304.08944</v>
      </c>
      <c r="S72" s="14">
        <f t="shared" si="109"/>
        <v>0</v>
      </c>
      <c r="T72" s="14">
        <f t="shared" si="109"/>
        <v>0</v>
      </c>
      <c r="U72" s="14">
        <f t="shared" si="109"/>
        <v>0</v>
      </c>
      <c r="V72" s="14">
        <f t="shared" si="109"/>
        <v>0</v>
      </c>
      <c r="W72" s="14">
        <f t="shared" si="109"/>
        <v>0</v>
      </c>
      <c r="X72" s="14">
        <f t="shared" si="109"/>
        <v>0</v>
      </c>
      <c r="Y72" s="14">
        <f t="shared" si="109"/>
        <v>0</v>
      </c>
      <c r="Z72" s="14">
        <f t="shared" si="109"/>
        <v>0</v>
      </c>
    </row>
    <row r="73" spans="1:26" ht="16.5" thickTop="1" thickBot="1" x14ac:dyDescent="0.3">
      <c r="A73" s="5" t="s">
        <v>0</v>
      </c>
      <c r="B73" s="8" t="s">
        <v>36</v>
      </c>
      <c r="C73" s="14">
        <f t="shared" si="57"/>
        <v>15</v>
      </c>
      <c r="D73" s="14">
        <f t="shared" ref="D73:G76" si="110">SUM(D81,D92)</f>
        <v>15</v>
      </c>
      <c r="E73" s="14">
        <f t="shared" si="110"/>
        <v>0</v>
      </c>
      <c r="F73" s="14">
        <f t="shared" si="110"/>
        <v>0</v>
      </c>
      <c r="G73" s="14">
        <f t="shared" si="110"/>
        <v>0</v>
      </c>
      <c r="H73" s="14">
        <f t="shared" si="58"/>
        <v>107.3</v>
      </c>
      <c r="I73" s="14">
        <f t="shared" ref="I73:P76" si="111">SUM(I81,I92)</f>
        <v>107.3</v>
      </c>
      <c r="J73" s="14">
        <f t="shared" si="111"/>
        <v>0</v>
      </c>
      <c r="K73" s="14">
        <f t="shared" si="111"/>
        <v>0</v>
      </c>
      <c r="L73" s="14">
        <f t="shared" si="111"/>
        <v>0</v>
      </c>
      <c r="M73" s="14">
        <f t="shared" si="111"/>
        <v>0</v>
      </c>
      <c r="N73" s="14">
        <f t="shared" si="111"/>
        <v>0</v>
      </c>
      <c r="O73" s="14">
        <f t="shared" si="111"/>
        <v>0</v>
      </c>
      <c r="P73" s="14">
        <f t="shared" si="111"/>
        <v>0</v>
      </c>
      <c r="Q73" s="14">
        <f t="shared" si="59"/>
        <v>103.02312999999999</v>
      </c>
      <c r="R73" s="14">
        <f t="shared" ref="R73:Z73" si="112">SUM(R81,R92)</f>
        <v>103.02312999999999</v>
      </c>
      <c r="S73" s="14">
        <f t="shared" si="112"/>
        <v>0</v>
      </c>
      <c r="T73" s="14">
        <f t="shared" si="112"/>
        <v>0</v>
      </c>
      <c r="U73" s="14">
        <f t="shared" si="112"/>
        <v>0</v>
      </c>
      <c r="V73" s="14">
        <f t="shared" si="112"/>
        <v>0</v>
      </c>
      <c r="W73" s="14">
        <f t="shared" si="112"/>
        <v>0</v>
      </c>
      <c r="X73" s="14">
        <f t="shared" si="112"/>
        <v>0</v>
      </c>
      <c r="Y73" s="14">
        <f t="shared" si="112"/>
        <v>0</v>
      </c>
      <c r="Z73" s="14">
        <f t="shared" si="112"/>
        <v>0</v>
      </c>
    </row>
    <row r="74" spans="1:26" ht="16.5" thickTop="1" thickBot="1" x14ac:dyDescent="0.3">
      <c r="A74" s="5" t="s">
        <v>0</v>
      </c>
      <c r="B74" s="8" t="s">
        <v>37</v>
      </c>
      <c r="C74" s="14">
        <f t="shared" si="57"/>
        <v>12</v>
      </c>
      <c r="D74" s="14">
        <f t="shared" si="110"/>
        <v>12</v>
      </c>
      <c r="E74" s="14">
        <f t="shared" si="110"/>
        <v>0</v>
      </c>
      <c r="F74" s="14">
        <f t="shared" si="110"/>
        <v>0</v>
      </c>
      <c r="G74" s="14">
        <f t="shared" si="110"/>
        <v>0</v>
      </c>
      <c r="H74" s="14">
        <f t="shared" si="58"/>
        <v>7.42</v>
      </c>
      <c r="I74" s="14">
        <f t="shared" si="111"/>
        <v>7.42</v>
      </c>
      <c r="J74" s="14">
        <f t="shared" si="111"/>
        <v>0</v>
      </c>
      <c r="K74" s="14">
        <f t="shared" si="111"/>
        <v>0</v>
      </c>
      <c r="L74" s="14">
        <f t="shared" si="111"/>
        <v>0</v>
      </c>
      <c r="M74" s="14">
        <f t="shared" si="111"/>
        <v>0</v>
      </c>
      <c r="N74" s="14">
        <f t="shared" si="111"/>
        <v>0</v>
      </c>
      <c r="O74" s="14">
        <f t="shared" si="111"/>
        <v>0</v>
      </c>
      <c r="P74" s="14">
        <f t="shared" si="111"/>
        <v>0</v>
      </c>
      <c r="Q74" s="14">
        <f t="shared" si="59"/>
        <v>7.3833000000000002</v>
      </c>
      <c r="R74" s="14">
        <f t="shared" ref="R74:Z74" si="113">SUM(R82,R93)</f>
        <v>7.3833000000000002</v>
      </c>
      <c r="S74" s="14">
        <f t="shared" si="113"/>
        <v>0</v>
      </c>
      <c r="T74" s="14">
        <f t="shared" si="113"/>
        <v>0</v>
      </c>
      <c r="U74" s="14">
        <f t="shared" si="113"/>
        <v>0</v>
      </c>
      <c r="V74" s="14">
        <f t="shared" si="113"/>
        <v>0</v>
      </c>
      <c r="W74" s="14">
        <f t="shared" si="113"/>
        <v>0</v>
      </c>
      <c r="X74" s="14">
        <f t="shared" si="113"/>
        <v>0</v>
      </c>
      <c r="Y74" s="14">
        <f t="shared" si="113"/>
        <v>0</v>
      </c>
      <c r="Z74" s="14">
        <f t="shared" si="113"/>
        <v>0</v>
      </c>
    </row>
    <row r="75" spans="1:26" ht="31.5" thickTop="1" thickBot="1" x14ac:dyDescent="0.3">
      <c r="A75" s="5" t="s">
        <v>0</v>
      </c>
      <c r="B75" s="9" t="s">
        <v>38</v>
      </c>
      <c r="C75" s="14">
        <f t="shared" si="57"/>
        <v>12</v>
      </c>
      <c r="D75" s="14">
        <f t="shared" si="110"/>
        <v>12</v>
      </c>
      <c r="E75" s="14">
        <f t="shared" si="110"/>
        <v>0</v>
      </c>
      <c r="F75" s="14">
        <f t="shared" si="110"/>
        <v>0</v>
      </c>
      <c r="G75" s="14">
        <f t="shared" si="110"/>
        <v>0</v>
      </c>
      <c r="H75" s="14">
        <f t="shared" si="58"/>
        <v>7.42</v>
      </c>
      <c r="I75" s="14">
        <f t="shared" si="111"/>
        <v>7.42</v>
      </c>
      <c r="J75" s="14">
        <f t="shared" si="111"/>
        <v>0</v>
      </c>
      <c r="K75" s="14">
        <f t="shared" si="111"/>
        <v>0</v>
      </c>
      <c r="L75" s="14">
        <f t="shared" si="111"/>
        <v>0</v>
      </c>
      <c r="M75" s="14">
        <f t="shared" si="111"/>
        <v>0</v>
      </c>
      <c r="N75" s="14">
        <f t="shared" si="111"/>
        <v>0</v>
      </c>
      <c r="O75" s="14">
        <f t="shared" si="111"/>
        <v>0</v>
      </c>
      <c r="P75" s="14">
        <f t="shared" si="111"/>
        <v>0</v>
      </c>
      <c r="Q75" s="14">
        <f t="shared" si="59"/>
        <v>7.3833000000000002</v>
      </c>
      <c r="R75" s="14">
        <f t="shared" ref="R75:Z75" si="114">SUM(R83,R94)</f>
        <v>7.3833000000000002</v>
      </c>
      <c r="S75" s="14">
        <f t="shared" si="114"/>
        <v>0</v>
      </c>
      <c r="T75" s="14">
        <f t="shared" si="114"/>
        <v>0</v>
      </c>
      <c r="U75" s="14">
        <f t="shared" si="114"/>
        <v>0</v>
      </c>
      <c r="V75" s="14">
        <f t="shared" si="114"/>
        <v>0</v>
      </c>
      <c r="W75" s="14">
        <f t="shared" si="114"/>
        <v>0</v>
      </c>
      <c r="X75" s="14">
        <f t="shared" si="114"/>
        <v>0</v>
      </c>
      <c r="Y75" s="14">
        <f t="shared" si="114"/>
        <v>0</v>
      </c>
      <c r="Z75" s="14">
        <f t="shared" si="114"/>
        <v>0</v>
      </c>
    </row>
    <row r="76" spans="1:26" ht="16.5" thickTop="1" thickBot="1" x14ac:dyDescent="0.3">
      <c r="A76" s="5" t="s">
        <v>0</v>
      </c>
      <c r="B76" s="7" t="s">
        <v>40</v>
      </c>
      <c r="C76" s="14">
        <f t="shared" si="57"/>
        <v>20</v>
      </c>
      <c r="D76" s="14">
        <f t="shared" si="110"/>
        <v>20</v>
      </c>
      <c r="E76" s="14">
        <f t="shared" si="110"/>
        <v>0</v>
      </c>
      <c r="F76" s="14">
        <f t="shared" si="110"/>
        <v>0</v>
      </c>
      <c r="G76" s="14">
        <f t="shared" si="110"/>
        <v>0</v>
      </c>
      <c r="H76" s="14">
        <f t="shared" si="58"/>
        <v>93.1</v>
      </c>
      <c r="I76" s="14">
        <f t="shared" si="111"/>
        <v>93.1</v>
      </c>
      <c r="J76" s="14">
        <f t="shared" si="111"/>
        <v>0</v>
      </c>
      <c r="K76" s="14">
        <f t="shared" si="111"/>
        <v>0</v>
      </c>
      <c r="L76" s="14">
        <f t="shared" si="111"/>
        <v>0</v>
      </c>
      <c r="M76" s="14">
        <f t="shared" si="111"/>
        <v>0</v>
      </c>
      <c r="N76" s="14">
        <f t="shared" si="111"/>
        <v>0</v>
      </c>
      <c r="O76" s="14">
        <f t="shared" si="111"/>
        <v>0</v>
      </c>
      <c r="P76" s="14">
        <f t="shared" si="111"/>
        <v>0</v>
      </c>
      <c r="Q76" s="14">
        <f t="shared" si="59"/>
        <v>92.981899999999996</v>
      </c>
      <c r="R76" s="14">
        <f t="shared" ref="R76:Z76" si="115">SUM(R84,R95)</f>
        <v>92.981899999999996</v>
      </c>
      <c r="S76" s="14">
        <f t="shared" si="115"/>
        <v>0</v>
      </c>
      <c r="T76" s="14">
        <f t="shared" si="115"/>
        <v>0</v>
      </c>
      <c r="U76" s="14">
        <f t="shared" si="115"/>
        <v>0</v>
      </c>
      <c r="V76" s="14">
        <f t="shared" si="115"/>
        <v>0</v>
      </c>
      <c r="W76" s="14">
        <f t="shared" si="115"/>
        <v>0</v>
      </c>
      <c r="X76" s="14">
        <f t="shared" si="115"/>
        <v>0</v>
      </c>
      <c r="Y76" s="14">
        <f t="shared" si="115"/>
        <v>0</v>
      </c>
      <c r="Z76" s="14">
        <f t="shared" si="115"/>
        <v>0</v>
      </c>
    </row>
    <row r="77" spans="1:26" ht="16.5" thickTop="1" thickBot="1" x14ac:dyDescent="0.3">
      <c r="A77" s="5" t="s">
        <v>50</v>
      </c>
      <c r="B77" s="6" t="s">
        <v>51</v>
      </c>
      <c r="C77" s="13">
        <f t="shared" si="57"/>
        <v>2705</v>
      </c>
      <c r="D77" s="13">
        <f>SUM(D78,D84)</f>
        <v>2705</v>
      </c>
      <c r="E77" s="13">
        <f>SUM(E78,E84)</f>
        <v>0</v>
      </c>
      <c r="F77" s="13">
        <f>SUM(F78,F84)</f>
        <v>0</v>
      </c>
      <c r="G77" s="13">
        <f>SUM(G78,G84)</f>
        <v>0</v>
      </c>
      <c r="H77" s="13">
        <f t="shared" si="58"/>
        <v>2766.0839999999998</v>
      </c>
      <c r="I77" s="13">
        <f t="shared" ref="I77:P77" si="116">SUM(I78,I84)</f>
        <v>2766.0839999999998</v>
      </c>
      <c r="J77" s="13">
        <f t="shared" si="116"/>
        <v>0</v>
      </c>
      <c r="K77" s="13">
        <f t="shared" si="116"/>
        <v>0</v>
      </c>
      <c r="L77" s="13">
        <f t="shared" si="116"/>
        <v>0</v>
      </c>
      <c r="M77" s="13">
        <f t="shared" si="116"/>
        <v>0</v>
      </c>
      <c r="N77" s="13">
        <f t="shared" si="116"/>
        <v>0</v>
      </c>
      <c r="O77" s="13">
        <f t="shared" si="116"/>
        <v>0</v>
      </c>
      <c r="P77" s="13">
        <f t="shared" si="116"/>
        <v>0</v>
      </c>
      <c r="Q77" s="13">
        <f t="shared" si="59"/>
        <v>2740.3618899999997</v>
      </c>
      <c r="R77" s="13">
        <f t="shared" ref="R77:Z77" si="117">SUM(R78,R84)</f>
        <v>2740.3618899999997</v>
      </c>
      <c r="S77" s="13">
        <f t="shared" si="117"/>
        <v>0</v>
      </c>
      <c r="T77" s="13">
        <f t="shared" si="117"/>
        <v>0</v>
      </c>
      <c r="U77" s="13">
        <f t="shared" si="117"/>
        <v>0</v>
      </c>
      <c r="V77" s="13">
        <f t="shared" si="117"/>
        <v>0</v>
      </c>
      <c r="W77" s="13">
        <f t="shared" si="117"/>
        <v>0</v>
      </c>
      <c r="X77" s="13">
        <f t="shared" si="117"/>
        <v>0</v>
      </c>
      <c r="Y77" s="13">
        <f t="shared" si="117"/>
        <v>0</v>
      </c>
      <c r="Z77" s="13">
        <f t="shared" si="117"/>
        <v>0</v>
      </c>
    </row>
    <row r="78" spans="1:26" ht="16.5" thickTop="1" thickBot="1" x14ac:dyDescent="0.3">
      <c r="A78" s="5" t="s">
        <v>0</v>
      </c>
      <c r="B78" s="7" t="s">
        <v>19</v>
      </c>
      <c r="C78" s="14">
        <f t="shared" si="57"/>
        <v>2685</v>
      </c>
      <c r="D78" s="14">
        <f>SUM(D79:D82)</f>
        <v>2685</v>
      </c>
      <c r="E78" s="14">
        <f>SUM(E79:E82)</f>
        <v>0</v>
      </c>
      <c r="F78" s="14">
        <f>SUM(F79:F82)</f>
        <v>0</v>
      </c>
      <c r="G78" s="14">
        <f>SUM(G79:G82)</f>
        <v>0</v>
      </c>
      <c r="H78" s="14">
        <f t="shared" si="58"/>
        <v>2674.3139999999999</v>
      </c>
      <c r="I78" s="14">
        <f t="shared" ref="I78:P78" si="118">SUM(I79:I82)</f>
        <v>2674.3139999999999</v>
      </c>
      <c r="J78" s="14">
        <f t="shared" si="118"/>
        <v>0</v>
      </c>
      <c r="K78" s="14">
        <f t="shared" si="118"/>
        <v>0</v>
      </c>
      <c r="L78" s="14">
        <f t="shared" si="118"/>
        <v>0</v>
      </c>
      <c r="M78" s="14">
        <f t="shared" si="118"/>
        <v>0</v>
      </c>
      <c r="N78" s="14">
        <f t="shared" si="118"/>
        <v>0</v>
      </c>
      <c r="O78" s="14">
        <f t="shared" si="118"/>
        <v>0</v>
      </c>
      <c r="P78" s="14">
        <f t="shared" si="118"/>
        <v>0</v>
      </c>
      <c r="Q78" s="14">
        <f t="shared" si="59"/>
        <v>2648.7094899999997</v>
      </c>
      <c r="R78" s="14">
        <f t="shared" ref="R78:Z78" si="119">SUM(R79:R82)</f>
        <v>2648.7094899999997</v>
      </c>
      <c r="S78" s="14">
        <f t="shared" si="119"/>
        <v>0</v>
      </c>
      <c r="T78" s="14">
        <f t="shared" si="119"/>
        <v>0</v>
      </c>
      <c r="U78" s="14">
        <f t="shared" si="119"/>
        <v>0</v>
      </c>
      <c r="V78" s="14">
        <f t="shared" si="119"/>
        <v>0</v>
      </c>
      <c r="W78" s="14">
        <f t="shared" si="119"/>
        <v>0</v>
      </c>
      <c r="X78" s="14">
        <f t="shared" si="119"/>
        <v>0</v>
      </c>
      <c r="Y78" s="14">
        <f t="shared" si="119"/>
        <v>0</v>
      </c>
      <c r="Z78" s="14">
        <f t="shared" si="119"/>
        <v>0</v>
      </c>
    </row>
    <row r="79" spans="1:26" ht="16.5" thickTop="1" thickBot="1" x14ac:dyDescent="0.3">
      <c r="A79" s="5" t="s">
        <v>0</v>
      </c>
      <c r="B79" s="8" t="s">
        <v>20</v>
      </c>
      <c r="C79" s="14">
        <f t="shared" si="57"/>
        <v>2285</v>
      </c>
      <c r="D79" s="14">
        <v>2285</v>
      </c>
      <c r="E79" s="14">
        <v>0</v>
      </c>
      <c r="F79" s="14">
        <v>0</v>
      </c>
      <c r="G79" s="14">
        <v>0</v>
      </c>
      <c r="H79" s="14">
        <f t="shared" si="58"/>
        <v>1802.377</v>
      </c>
      <c r="I79" s="14">
        <v>1802.377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 t="shared" si="59"/>
        <v>1802.33448</v>
      </c>
      <c r="R79" s="14">
        <v>1802.33448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</row>
    <row r="80" spans="1:26" ht="16.5" thickTop="1" thickBot="1" x14ac:dyDescent="0.3">
      <c r="A80" s="5" t="s">
        <v>0</v>
      </c>
      <c r="B80" s="8" t="s">
        <v>21</v>
      </c>
      <c r="C80" s="14">
        <f t="shared" si="57"/>
        <v>380</v>
      </c>
      <c r="D80" s="14">
        <v>380</v>
      </c>
      <c r="E80" s="14">
        <v>0</v>
      </c>
      <c r="F80" s="14">
        <v>0</v>
      </c>
      <c r="G80" s="14">
        <v>0</v>
      </c>
      <c r="H80" s="14">
        <f t="shared" si="58"/>
        <v>781.91399999999999</v>
      </c>
      <c r="I80" s="14">
        <v>781.91399999999999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59"/>
        <v>760.62819000000002</v>
      </c>
      <c r="R80" s="14">
        <v>760.62819000000002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</row>
    <row r="81" spans="1:26" ht="16.5" thickTop="1" thickBot="1" x14ac:dyDescent="0.3">
      <c r="A81" s="5" t="s">
        <v>0</v>
      </c>
      <c r="B81" s="8" t="s">
        <v>36</v>
      </c>
      <c r="C81" s="14">
        <f t="shared" si="57"/>
        <v>15</v>
      </c>
      <c r="D81" s="14">
        <v>15</v>
      </c>
      <c r="E81" s="14">
        <v>0</v>
      </c>
      <c r="F81" s="14">
        <v>0</v>
      </c>
      <c r="G81" s="14">
        <v>0</v>
      </c>
      <c r="H81" s="14">
        <f t="shared" si="58"/>
        <v>89.822999999999993</v>
      </c>
      <c r="I81" s="14">
        <v>89.822999999999993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 t="shared" si="59"/>
        <v>85.546819999999997</v>
      </c>
      <c r="R81" s="14">
        <v>85.546819999999997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</row>
    <row r="82" spans="1:26" ht="16.5" thickTop="1" thickBot="1" x14ac:dyDescent="0.3">
      <c r="A82" s="5" t="s">
        <v>0</v>
      </c>
      <c r="B82" s="8" t="s">
        <v>37</v>
      </c>
      <c r="C82" s="14">
        <f t="shared" si="57"/>
        <v>5</v>
      </c>
      <c r="D82" s="14">
        <f>SUM(D83)</f>
        <v>5</v>
      </c>
      <c r="E82" s="14">
        <f>SUM(E83)</f>
        <v>0</v>
      </c>
      <c r="F82" s="14">
        <f>SUM(F83)</f>
        <v>0</v>
      </c>
      <c r="G82" s="14">
        <f>SUM(G83)</f>
        <v>0</v>
      </c>
      <c r="H82" s="14">
        <f t="shared" si="58"/>
        <v>0.2</v>
      </c>
      <c r="I82" s="14">
        <f t="shared" ref="I82:P82" si="120">SUM(I83)</f>
        <v>0.2</v>
      </c>
      <c r="J82" s="14">
        <f t="shared" si="120"/>
        <v>0</v>
      </c>
      <c r="K82" s="14">
        <f t="shared" si="120"/>
        <v>0</v>
      </c>
      <c r="L82" s="14">
        <f t="shared" si="120"/>
        <v>0</v>
      </c>
      <c r="M82" s="14">
        <f t="shared" si="120"/>
        <v>0</v>
      </c>
      <c r="N82" s="14">
        <f t="shared" si="120"/>
        <v>0</v>
      </c>
      <c r="O82" s="14">
        <f t="shared" si="120"/>
        <v>0</v>
      </c>
      <c r="P82" s="14">
        <f t="shared" si="120"/>
        <v>0</v>
      </c>
      <c r="Q82" s="14">
        <f t="shared" si="59"/>
        <v>0.2</v>
      </c>
      <c r="R82" s="14">
        <f t="shared" ref="R82:Z82" si="121">SUM(R83)</f>
        <v>0.2</v>
      </c>
      <c r="S82" s="14">
        <f t="shared" si="121"/>
        <v>0</v>
      </c>
      <c r="T82" s="14">
        <f t="shared" si="121"/>
        <v>0</v>
      </c>
      <c r="U82" s="14">
        <f t="shared" si="121"/>
        <v>0</v>
      </c>
      <c r="V82" s="14">
        <f t="shared" si="121"/>
        <v>0</v>
      </c>
      <c r="W82" s="14">
        <f t="shared" si="121"/>
        <v>0</v>
      </c>
      <c r="X82" s="14">
        <f t="shared" si="121"/>
        <v>0</v>
      </c>
      <c r="Y82" s="14">
        <f t="shared" si="121"/>
        <v>0</v>
      </c>
      <c r="Z82" s="14">
        <f t="shared" si="121"/>
        <v>0</v>
      </c>
    </row>
    <row r="83" spans="1:26" ht="31.5" thickTop="1" thickBot="1" x14ac:dyDescent="0.3">
      <c r="A83" s="5" t="s">
        <v>0</v>
      </c>
      <c r="B83" s="9" t="s">
        <v>38</v>
      </c>
      <c r="C83" s="14">
        <f t="shared" si="57"/>
        <v>5</v>
      </c>
      <c r="D83" s="14">
        <v>5</v>
      </c>
      <c r="E83" s="14">
        <v>0</v>
      </c>
      <c r="F83" s="14">
        <v>0</v>
      </c>
      <c r="G83" s="14">
        <v>0</v>
      </c>
      <c r="H83" s="14">
        <f t="shared" si="58"/>
        <v>0.2</v>
      </c>
      <c r="I83" s="14">
        <v>0.2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f t="shared" si="59"/>
        <v>0.2</v>
      </c>
      <c r="R83" s="14">
        <v>0.2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</row>
    <row r="84" spans="1:26" ht="16.5" thickTop="1" thickBot="1" x14ac:dyDescent="0.3">
      <c r="A84" s="5" t="s">
        <v>0</v>
      </c>
      <c r="B84" s="7" t="s">
        <v>40</v>
      </c>
      <c r="C84" s="14">
        <f t="shared" si="57"/>
        <v>20</v>
      </c>
      <c r="D84" s="14">
        <v>20</v>
      </c>
      <c r="E84" s="14">
        <v>0</v>
      </c>
      <c r="F84" s="14">
        <v>0</v>
      </c>
      <c r="G84" s="14">
        <v>0</v>
      </c>
      <c r="H84" s="14">
        <f t="shared" si="58"/>
        <v>91.77</v>
      </c>
      <c r="I84" s="14">
        <v>91.77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 t="shared" si="59"/>
        <v>91.6524</v>
      </c>
      <c r="R84" s="14">
        <v>91.6524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</row>
    <row r="85" spans="1:26" ht="31.5" thickTop="1" thickBot="1" x14ac:dyDescent="0.3">
      <c r="A85" s="5" t="s">
        <v>52</v>
      </c>
      <c r="B85" s="6" t="s">
        <v>53</v>
      </c>
      <c r="C85" s="13">
        <f t="shared" si="57"/>
        <v>100</v>
      </c>
      <c r="D85" s="13">
        <f t="shared" ref="D85:G86" si="122">SUM(D86)</f>
        <v>100</v>
      </c>
      <c r="E85" s="13">
        <f t="shared" si="122"/>
        <v>0</v>
      </c>
      <c r="F85" s="13">
        <f t="shared" si="122"/>
        <v>0</v>
      </c>
      <c r="G85" s="13">
        <f t="shared" si="122"/>
        <v>0</v>
      </c>
      <c r="H85" s="13">
        <f t="shared" si="58"/>
        <v>75</v>
      </c>
      <c r="I85" s="13">
        <f t="shared" ref="I85:P86" si="123">SUM(I86)</f>
        <v>75</v>
      </c>
      <c r="J85" s="13">
        <f t="shared" si="123"/>
        <v>0</v>
      </c>
      <c r="K85" s="13">
        <f t="shared" si="123"/>
        <v>0</v>
      </c>
      <c r="L85" s="13">
        <f t="shared" si="123"/>
        <v>0</v>
      </c>
      <c r="M85" s="13">
        <f t="shared" si="123"/>
        <v>0</v>
      </c>
      <c r="N85" s="13">
        <f t="shared" si="123"/>
        <v>0</v>
      </c>
      <c r="O85" s="13">
        <f t="shared" si="123"/>
        <v>0</v>
      </c>
      <c r="P85" s="13">
        <f t="shared" si="123"/>
        <v>0</v>
      </c>
      <c r="Q85" s="13">
        <f t="shared" si="59"/>
        <v>74.864000000000004</v>
      </c>
      <c r="R85" s="13">
        <f t="shared" ref="R85:Z86" si="124">SUM(R86)</f>
        <v>74.864000000000004</v>
      </c>
      <c r="S85" s="13">
        <f t="shared" si="124"/>
        <v>0</v>
      </c>
      <c r="T85" s="13">
        <f t="shared" si="124"/>
        <v>0</v>
      </c>
      <c r="U85" s="13">
        <f t="shared" si="124"/>
        <v>0</v>
      </c>
      <c r="V85" s="13">
        <f t="shared" si="124"/>
        <v>0</v>
      </c>
      <c r="W85" s="13">
        <f t="shared" si="124"/>
        <v>0</v>
      </c>
      <c r="X85" s="13">
        <f t="shared" si="124"/>
        <v>0</v>
      </c>
      <c r="Y85" s="13">
        <f t="shared" si="124"/>
        <v>0</v>
      </c>
      <c r="Z85" s="13">
        <f t="shared" si="124"/>
        <v>0</v>
      </c>
    </row>
    <row r="86" spans="1:26" ht="16.5" thickTop="1" thickBot="1" x14ac:dyDescent="0.3">
      <c r="A86" s="5" t="s">
        <v>0</v>
      </c>
      <c r="B86" s="7" t="s">
        <v>19</v>
      </c>
      <c r="C86" s="14">
        <f t="shared" si="57"/>
        <v>100</v>
      </c>
      <c r="D86" s="14">
        <f t="shared" si="122"/>
        <v>100</v>
      </c>
      <c r="E86" s="14">
        <f t="shared" si="122"/>
        <v>0</v>
      </c>
      <c r="F86" s="14">
        <f t="shared" si="122"/>
        <v>0</v>
      </c>
      <c r="G86" s="14">
        <f t="shared" si="122"/>
        <v>0</v>
      </c>
      <c r="H86" s="14">
        <f t="shared" si="58"/>
        <v>75</v>
      </c>
      <c r="I86" s="14">
        <f t="shared" si="123"/>
        <v>75</v>
      </c>
      <c r="J86" s="14">
        <f t="shared" si="123"/>
        <v>0</v>
      </c>
      <c r="K86" s="14">
        <f t="shared" si="123"/>
        <v>0</v>
      </c>
      <c r="L86" s="14">
        <f t="shared" si="123"/>
        <v>0</v>
      </c>
      <c r="M86" s="14">
        <f t="shared" si="123"/>
        <v>0</v>
      </c>
      <c r="N86" s="14">
        <f t="shared" si="123"/>
        <v>0</v>
      </c>
      <c r="O86" s="14">
        <f t="shared" si="123"/>
        <v>0</v>
      </c>
      <c r="P86" s="14">
        <f t="shared" si="123"/>
        <v>0</v>
      </c>
      <c r="Q86" s="14">
        <f t="shared" si="59"/>
        <v>74.864000000000004</v>
      </c>
      <c r="R86" s="14">
        <f t="shared" si="124"/>
        <v>74.864000000000004</v>
      </c>
      <c r="S86" s="14">
        <f t="shared" si="124"/>
        <v>0</v>
      </c>
      <c r="T86" s="14">
        <f t="shared" si="124"/>
        <v>0</v>
      </c>
      <c r="U86" s="14">
        <f t="shared" si="124"/>
        <v>0</v>
      </c>
      <c r="V86" s="14">
        <f t="shared" si="124"/>
        <v>0</v>
      </c>
      <c r="W86" s="14">
        <f t="shared" si="124"/>
        <v>0</v>
      </c>
      <c r="X86" s="14">
        <f t="shared" si="124"/>
        <v>0</v>
      </c>
      <c r="Y86" s="14">
        <f t="shared" si="124"/>
        <v>0</v>
      </c>
      <c r="Z86" s="14">
        <f t="shared" si="124"/>
        <v>0</v>
      </c>
    </row>
    <row r="87" spans="1:26" ht="16.5" thickTop="1" thickBot="1" x14ac:dyDescent="0.3">
      <c r="A87" s="5" t="s">
        <v>0</v>
      </c>
      <c r="B87" s="8" t="s">
        <v>21</v>
      </c>
      <c r="C87" s="14">
        <f t="shared" si="57"/>
        <v>100</v>
      </c>
      <c r="D87" s="14">
        <v>100</v>
      </c>
      <c r="E87" s="14">
        <v>0</v>
      </c>
      <c r="F87" s="14">
        <v>0</v>
      </c>
      <c r="G87" s="14">
        <v>0</v>
      </c>
      <c r="H87" s="14">
        <f t="shared" si="58"/>
        <v>75</v>
      </c>
      <c r="I87" s="14">
        <v>75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f t="shared" si="59"/>
        <v>74.864000000000004</v>
      </c>
      <c r="R87" s="14">
        <v>74.864000000000004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</row>
    <row r="88" spans="1:26" ht="31.5" thickTop="1" thickBot="1" x14ac:dyDescent="0.3">
      <c r="A88" s="5" t="s">
        <v>54</v>
      </c>
      <c r="B88" s="6" t="s">
        <v>55</v>
      </c>
      <c r="C88" s="13">
        <f t="shared" si="57"/>
        <v>1215</v>
      </c>
      <c r="D88" s="13">
        <f t="shared" ref="D88:G89" si="125">SUM(D96,D104)</f>
        <v>1215</v>
      </c>
      <c r="E88" s="13">
        <f t="shared" si="125"/>
        <v>0</v>
      </c>
      <c r="F88" s="13">
        <f t="shared" si="125"/>
        <v>0</v>
      </c>
      <c r="G88" s="13">
        <f t="shared" si="125"/>
        <v>0</v>
      </c>
      <c r="H88" s="13">
        <f t="shared" si="58"/>
        <v>1062.386</v>
      </c>
      <c r="I88" s="13">
        <f t="shared" ref="I88:P89" si="126">SUM(I96,I104)</f>
        <v>1062.386</v>
      </c>
      <c r="J88" s="13">
        <f t="shared" si="126"/>
        <v>0</v>
      </c>
      <c r="K88" s="13">
        <f t="shared" si="126"/>
        <v>0</v>
      </c>
      <c r="L88" s="13">
        <f t="shared" si="126"/>
        <v>0</v>
      </c>
      <c r="M88" s="13">
        <f t="shared" si="126"/>
        <v>0</v>
      </c>
      <c r="N88" s="13">
        <f t="shared" si="126"/>
        <v>0</v>
      </c>
      <c r="O88" s="13">
        <f t="shared" si="126"/>
        <v>0</v>
      </c>
      <c r="P88" s="13">
        <f t="shared" si="126"/>
        <v>0</v>
      </c>
      <c r="Q88" s="13">
        <f t="shared" si="59"/>
        <v>1055.0887000000002</v>
      </c>
      <c r="R88" s="13">
        <f t="shared" ref="R88:Z88" si="127">SUM(R96,R104)</f>
        <v>1055.0887000000002</v>
      </c>
      <c r="S88" s="13">
        <f t="shared" si="127"/>
        <v>0</v>
      </c>
      <c r="T88" s="13">
        <f t="shared" si="127"/>
        <v>0</v>
      </c>
      <c r="U88" s="13">
        <f t="shared" si="127"/>
        <v>0</v>
      </c>
      <c r="V88" s="13">
        <f t="shared" si="127"/>
        <v>0</v>
      </c>
      <c r="W88" s="13">
        <f t="shared" si="127"/>
        <v>0</v>
      </c>
      <c r="X88" s="13">
        <f t="shared" si="127"/>
        <v>0</v>
      </c>
      <c r="Y88" s="13">
        <f t="shared" si="127"/>
        <v>0</v>
      </c>
      <c r="Z88" s="13">
        <f t="shared" si="127"/>
        <v>0</v>
      </c>
    </row>
    <row r="89" spans="1:26" ht="16.5" thickTop="1" thickBot="1" x14ac:dyDescent="0.3">
      <c r="A89" s="5" t="s">
        <v>0</v>
      </c>
      <c r="B89" s="7" t="s">
        <v>19</v>
      </c>
      <c r="C89" s="14">
        <f t="shared" si="57"/>
        <v>1215</v>
      </c>
      <c r="D89" s="14">
        <f t="shared" si="125"/>
        <v>1215</v>
      </c>
      <c r="E89" s="14">
        <f t="shared" si="125"/>
        <v>0</v>
      </c>
      <c r="F89" s="14">
        <f t="shared" si="125"/>
        <v>0</v>
      </c>
      <c r="G89" s="14">
        <f t="shared" si="125"/>
        <v>0</v>
      </c>
      <c r="H89" s="14">
        <f t="shared" si="58"/>
        <v>1061.056</v>
      </c>
      <c r="I89" s="14">
        <f t="shared" si="126"/>
        <v>1061.056</v>
      </c>
      <c r="J89" s="14">
        <f t="shared" si="126"/>
        <v>0</v>
      </c>
      <c r="K89" s="14">
        <f t="shared" si="126"/>
        <v>0</v>
      </c>
      <c r="L89" s="14">
        <f t="shared" si="126"/>
        <v>0</v>
      </c>
      <c r="M89" s="14">
        <f t="shared" si="126"/>
        <v>0</v>
      </c>
      <c r="N89" s="14">
        <f t="shared" si="126"/>
        <v>0</v>
      </c>
      <c r="O89" s="14">
        <f t="shared" si="126"/>
        <v>0</v>
      </c>
      <c r="P89" s="14">
        <f t="shared" si="126"/>
        <v>0</v>
      </c>
      <c r="Q89" s="14">
        <f t="shared" si="59"/>
        <v>1053.7592</v>
      </c>
      <c r="R89" s="14">
        <f t="shared" ref="R89:Z89" si="128">SUM(R97,R105)</f>
        <v>1053.7592</v>
      </c>
      <c r="S89" s="14">
        <f t="shared" si="128"/>
        <v>0</v>
      </c>
      <c r="T89" s="14">
        <f t="shared" si="128"/>
        <v>0</v>
      </c>
      <c r="U89" s="14">
        <f t="shared" si="128"/>
        <v>0</v>
      </c>
      <c r="V89" s="14">
        <f t="shared" si="128"/>
        <v>0</v>
      </c>
      <c r="W89" s="14">
        <f t="shared" si="128"/>
        <v>0</v>
      </c>
      <c r="X89" s="14">
        <f t="shared" si="128"/>
        <v>0</v>
      </c>
      <c r="Y89" s="14">
        <f t="shared" si="128"/>
        <v>0</v>
      </c>
      <c r="Z89" s="14">
        <f t="shared" si="128"/>
        <v>0</v>
      </c>
    </row>
    <row r="90" spans="1:26" ht="16.5" thickTop="1" thickBot="1" x14ac:dyDescent="0.3">
      <c r="A90" s="5" t="s">
        <v>0</v>
      </c>
      <c r="B90" s="8" t="s">
        <v>20</v>
      </c>
      <c r="C90" s="14">
        <f t="shared" si="57"/>
        <v>645</v>
      </c>
      <c r="D90" s="14">
        <f>SUM(D98)</f>
        <v>645</v>
      </c>
      <c r="E90" s="14">
        <f>SUM(E98)</f>
        <v>0</v>
      </c>
      <c r="F90" s="14">
        <f>SUM(F98)</f>
        <v>0</v>
      </c>
      <c r="G90" s="14">
        <f>SUM(G98)</f>
        <v>0</v>
      </c>
      <c r="H90" s="14">
        <f t="shared" si="58"/>
        <v>560.50300000000004</v>
      </c>
      <c r="I90" s="14">
        <f t="shared" ref="I90:P90" si="129">SUM(I98)</f>
        <v>560.50300000000004</v>
      </c>
      <c r="J90" s="14">
        <f t="shared" si="129"/>
        <v>0</v>
      </c>
      <c r="K90" s="14">
        <f t="shared" si="129"/>
        <v>0</v>
      </c>
      <c r="L90" s="14">
        <f t="shared" si="129"/>
        <v>0</v>
      </c>
      <c r="M90" s="14">
        <f t="shared" si="129"/>
        <v>0</v>
      </c>
      <c r="N90" s="14">
        <f t="shared" si="129"/>
        <v>0</v>
      </c>
      <c r="O90" s="14">
        <f t="shared" si="129"/>
        <v>0</v>
      </c>
      <c r="P90" s="14">
        <f t="shared" si="129"/>
        <v>0</v>
      </c>
      <c r="Q90" s="14">
        <f t="shared" si="59"/>
        <v>560.50234</v>
      </c>
      <c r="R90" s="14">
        <f t="shared" ref="R90:Z90" si="130">SUM(R98)</f>
        <v>560.50234</v>
      </c>
      <c r="S90" s="14">
        <f t="shared" si="130"/>
        <v>0</v>
      </c>
      <c r="T90" s="14">
        <f t="shared" si="130"/>
        <v>0</v>
      </c>
      <c r="U90" s="14">
        <f t="shared" si="130"/>
        <v>0</v>
      </c>
      <c r="V90" s="14">
        <f t="shared" si="130"/>
        <v>0</v>
      </c>
      <c r="W90" s="14">
        <f t="shared" si="130"/>
        <v>0</v>
      </c>
      <c r="X90" s="14">
        <f t="shared" si="130"/>
        <v>0</v>
      </c>
      <c r="Y90" s="14">
        <f t="shared" si="130"/>
        <v>0</v>
      </c>
      <c r="Z90" s="14">
        <f t="shared" si="130"/>
        <v>0</v>
      </c>
    </row>
    <row r="91" spans="1:26" ht="16.5" thickTop="1" thickBot="1" x14ac:dyDescent="0.3">
      <c r="A91" s="5" t="s">
        <v>0</v>
      </c>
      <c r="B91" s="8" t="s">
        <v>21</v>
      </c>
      <c r="C91" s="14">
        <f t="shared" si="57"/>
        <v>563</v>
      </c>
      <c r="D91" s="14">
        <f>SUM(D99,D106)</f>
        <v>563</v>
      </c>
      <c r="E91" s="14">
        <f>SUM(E99,E106)</f>
        <v>0</v>
      </c>
      <c r="F91" s="14">
        <f>SUM(F99,F106)</f>
        <v>0</v>
      </c>
      <c r="G91" s="14">
        <f>SUM(G99,G106)</f>
        <v>0</v>
      </c>
      <c r="H91" s="14">
        <f t="shared" si="58"/>
        <v>475.85599999999999</v>
      </c>
      <c r="I91" s="14">
        <f t="shared" ref="I91:P91" si="131">SUM(I99,I106)</f>
        <v>475.85599999999999</v>
      </c>
      <c r="J91" s="14">
        <f t="shared" si="131"/>
        <v>0</v>
      </c>
      <c r="K91" s="14">
        <f t="shared" si="131"/>
        <v>0</v>
      </c>
      <c r="L91" s="14">
        <f t="shared" si="131"/>
        <v>0</v>
      </c>
      <c r="M91" s="14">
        <f t="shared" si="131"/>
        <v>0</v>
      </c>
      <c r="N91" s="14">
        <f t="shared" si="131"/>
        <v>0</v>
      </c>
      <c r="O91" s="14">
        <f t="shared" si="131"/>
        <v>0</v>
      </c>
      <c r="P91" s="14">
        <f t="shared" si="131"/>
        <v>0</v>
      </c>
      <c r="Q91" s="14">
        <f t="shared" si="59"/>
        <v>468.59724999999997</v>
      </c>
      <c r="R91" s="14">
        <f t="shared" ref="R91:Z91" si="132">SUM(R99,R106)</f>
        <v>468.59724999999997</v>
      </c>
      <c r="S91" s="14">
        <f t="shared" si="132"/>
        <v>0</v>
      </c>
      <c r="T91" s="14">
        <f t="shared" si="132"/>
        <v>0</v>
      </c>
      <c r="U91" s="14">
        <f t="shared" si="132"/>
        <v>0</v>
      </c>
      <c r="V91" s="14">
        <f t="shared" si="132"/>
        <v>0</v>
      </c>
      <c r="W91" s="14">
        <f t="shared" si="132"/>
        <v>0</v>
      </c>
      <c r="X91" s="14">
        <f t="shared" si="132"/>
        <v>0</v>
      </c>
      <c r="Y91" s="14">
        <f t="shared" si="132"/>
        <v>0</v>
      </c>
      <c r="Z91" s="14">
        <f t="shared" si="132"/>
        <v>0</v>
      </c>
    </row>
    <row r="92" spans="1:26" ht="16.5" thickTop="1" thickBot="1" x14ac:dyDescent="0.3">
      <c r="A92" s="5" t="s">
        <v>0</v>
      </c>
      <c r="B92" s="8" t="s">
        <v>36</v>
      </c>
      <c r="C92" s="14">
        <f t="shared" si="57"/>
        <v>0</v>
      </c>
      <c r="D92" s="14">
        <f>SUM(D100)</f>
        <v>0</v>
      </c>
      <c r="E92" s="14">
        <f>SUM(E100)</f>
        <v>0</v>
      </c>
      <c r="F92" s="14">
        <f>SUM(F100)</f>
        <v>0</v>
      </c>
      <c r="G92" s="14">
        <f>SUM(G100)</f>
        <v>0</v>
      </c>
      <c r="H92" s="14">
        <f t="shared" si="58"/>
        <v>17.477</v>
      </c>
      <c r="I92" s="14">
        <f t="shared" ref="I92:P92" si="133">SUM(I100)</f>
        <v>17.477</v>
      </c>
      <c r="J92" s="14">
        <f t="shared" si="133"/>
        <v>0</v>
      </c>
      <c r="K92" s="14">
        <f t="shared" si="133"/>
        <v>0</v>
      </c>
      <c r="L92" s="14">
        <f t="shared" si="133"/>
        <v>0</v>
      </c>
      <c r="M92" s="14">
        <f t="shared" si="133"/>
        <v>0</v>
      </c>
      <c r="N92" s="14">
        <f t="shared" si="133"/>
        <v>0</v>
      </c>
      <c r="O92" s="14">
        <f t="shared" si="133"/>
        <v>0</v>
      </c>
      <c r="P92" s="14">
        <f t="shared" si="133"/>
        <v>0</v>
      </c>
      <c r="Q92" s="14">
        <f t="shared" si="59"/>
        <v>17.476310000000002</v>
      </c>
      <c r="R92" s="14">
        <f t="shared" ref="R92:Z92" si="134">SUM(R100)</f>
        <v>17.476310000000002</v>
      </c>
      <c r="S92" s="14">
        <f t="shared" si="134"/>
        <v>0</v>
      </c>
      <c r="T92" s="14">
        <f t="shared" si="134"/>
        <v>0</v>
      </c>
      <c r="U92" s="14">
        <f t="shared" si="134"/>
        <v>0</v>
      </c>
      <c r="V92" s="14">
        <f t="shared" si="134"/>
        <v>0</v>
      </c>
      <c r="W92" s="14">
        <f t="shared" si="134"/>
        <v>0</v>
      </c>
      <c r="X92" s="14">
        <f t="shared" si="134"/>
        <v>0</v>
      </c>
      <c r="Y92" s="14">
        <f t="shared" si="134"/>
        <v>0</v>
      </c>
      <c r="Z92" s="14">
        <f t="shared" si="134"/>
        <v>0</v>
      </c>
    </row>
    <row r="93" spans="1:26" ht="16.5" thickTop="1" thickBot="1" x14ac:dyDescent="0.3">
      <c r="A93" s="5" t="s">
        <v>0</v>
      </c>
      <c r="B93" s="8" t="s">
        <v>37</v>
      </c>
      <c r="C93" s="14">
        <f t="shared" si="57"/>
        <v>7</v>
      </c>
      <c r="D93" s="14">
        <f t="shared" ref="D93:G94" si="135">SUM(D101,D107)</f>
        <v>7</v>
      </c>
      <c r="E93" s="14">
        <f t="shared" si="135"/>
        <v>0</v>
      </c>
      <c r="F93" s="14">
        <f t="shared" si="135"/>
        <v>0</v>
      </c>
      <c r="G93" s="14">
        <f t="shared" si="135"/>
        <v>0</v>
      </c>
      <c r="H93" s="14">
        <f t="shared" si="58"/>
        <v>7.22</v>
      </c>
      <c r="I93" s="14">
        <f t="shared" ref="I93:P94" si="136">SUM(I101,I107)</f>
        <v>7.22</v>
      </c>
      <c r="J93" s="14">
        <f t="shared" si="136"/>
        <v>0</v>
      </c>
      <c r="K93" s="14">
        <f t="shared" si="136"/>
        <v>0</v>
      </c>
      <c r="L93" s="14">
        <f t="shared" si="136"/>
        <v>0</v>
      </c>
      <c r="M93" s="14">
        <f t="shared" si="136"/>
        <v>0</v>
      </c>
      <c r="N93" s="14">
        <f t="shared" si="136"/>
        <v>0</v>
      </c>
      <c r="O93" s="14">
        <f t="shared" si="136"/>
        <v>0</v>
      </c>
      <c r="P93" s="14">
        <f t="shared" si="136"/>
        <v>0</v>
      </c>
      <c r="Q93" s="14">
        <f t="shared" si="59"/>
        <v>7.1833</v>
      </c>
      <c r="R93" s="14">
        <f t="shared" ref="R93:Z93" si="137">SUM(R101,R107)</f>
        <v>7.1833</v>
      </c>
      <c r="S93" s="14">
        <f t="shared" si="137"/>
        <v>0</v>
      </c>
      <c r="T93" s="14">
        <f t="shared" si="137"/>
        <v>0</v>
      </c>
      <c r="U93" s="14">
        <f t="shared" si="137"/>
        <v>0</v>
      </c>
      <c r="V93" s="14">
        <f t="shared" si="137"/>
        <v>0</v>
      </c>
      <c r="W93" s="14">
        <f t="shared" si="137"/>
        <v>0</v>
      </c>
      <c r="X93" s="14">
        <f t="shared" si="137"/>
        <v>0</v>
      </c>
      <c r="Y93" s="14">
        <f t="shared" si="137"/>
        <v>0</v>
      </c>
      <c r="Z93" s="14">
        <f t="shared" si="137"/>
        <v>0</v>
      </c>
    </row>
    <row r="94" spans="1:26" ht="31.5" thickTop="1" thickBot="1" x14ac:dyDescent="0.3">
      <c r="A94" s="5" t="s">
        <v>0</v>
      </c>
      <c r="B94" s="9" t="s">
        <v>38</v>
      </c>
      <c r="C94" s="14">
        <f t="shared" si="57"/>
        <v>7</v>
      </c>
      <c r="D94" s="14">
        <f t="shared" si="135"/>
        <v>7</v>
      </c>
      <c r="E94" s="14">
        <f t="shared" si="135"/>
        <v>0</v>
      </c>
      <c r="F94" s="14">
        <f t="shared" si="135"/>
        <v>0</v>
      </c>
      <c r="G94" s="14">
        <f t="shared" si="135"/>
        <v>0</v>
      </c>
      <c r="H94" s="14">
        <f t="shared" si="58"/>
        <v>7.22</v>
      </c>
      <c r="I94" s="14">
        <f t="shared" si="136"/>
        <v>7.22</v>
      </c>
      <c r="J94" s="14">
        <f t="shared" si="136"/>
        <v>0</v>
      </c>
      <c r="K94" s="14">
        <f t="shared" si="136"/>
        <v>0</v>
      </c>
      <c r="L94" s="14">
        <f t="shared" si="136"/>
        <v>0</v>
      </c>
      <c r="M94" s="14">
        <f t="shared" si="136"/>
        <v>0</v>
      </c>
      <c r="N94" s="14">
        <f t="shared" si="136"/>
        <v>0</v>
      </c>
      <c r="O94" s="14">
        <f t="shared" si="136"/>
        <v>0</v>
      </c>
      <c r="P94" s="14">
        <f t="shared" si="136"/>
        <v>0</v>
      </c>
      <c r="Q94" s="14">
        <f t="shared" si="59"/>
        <v>7.1833</v>
      </c>
      <c r="R94" s="14">
        <f t="shared" ref="R94:Z94" si="138">SUM(R102,R108)</f>
        <v>7.1833</v>
      </c>
      <c r="S94" s="14">
        <f t="shared" si="138"/>
        <v>0</v>
      </c>
      <c r="T94" s="14">
        <f t="shared" si="138"/>
        <v>0</v>
      </c>
      <c r="U94" s="14">
        <f t="shared" si="138"/>
        <v>0</v>
      </c>
      <c r="V94" s="14">
        <f t="shared" si="138"/>
        <v>0</v>
      </c>
      <c r="W94" s="14">
        <f t="shared" si="138"/>
        <v>0</v>
      </c>
      <c r="X94" s="14">
        <f t="shared" si="138"/>
        <v>0</v>
      </c>
      <c r="Y94" s="14">
        <f t="shared" si="138"/>
        <v>0</v>
      </c>
      <c r="Z94" s="14">
        <f t="shared" si="138"/>
        <v>0</v>
      </c>
    </row>
    <row r="95" spans="1:26" ht="16.5" thickTop="1" thickBot="1" x14ac:dyDescent="0.3">
      <c r="A95" s="5" t="s">
        <v>0</v>
      </c>
      <c r="B95" s="7" t="s">
        <v>40</v>
      </c>
      <c r="C95" s="14">
        <f t="shared" si="57"/>
        <v>0</v>
      </c>
      <c r="D95" s="14">
        <f>SUM(D103)</f>
        <v>0</v>
      </c>
      <c r="E95" s="14">
        <f>SUM(E103)</f>
        <v>0</v>
      </c>
      <c r="F95" s="14">
        <f>SUM(F103)</f>
        <v>0</v>
      </c>
      <c r="G95" s="14">
        <f>SUM(G103)</f>
        <v>0</v>
      </c>
      <c r="H95" s="14">
        <f t="shared" si="58"/>
        <v>1.33</v>
      </c>
      <c r="I95" s="14">
        <f t="shared" ref="I95:P95" si="139">SUM(I103)</f>
        <v>1.33</v>
      </c>
      <c r="J95" s="14">
        <f t="shared" si="139"/>
        <v>0</v>
      </c>
      <c r="K95" s="14">
        <f t="shared" si="139"/>
        <v>0</v>
      </c>
      <c r="L95" s="14">
        <f t="shared" si="139"/>
        <v>0</v>
      </c>
      <c r="M95" s="14">
        <f t="shared" si="139"/>
        <v>0</v>
      </c>
      <c r="N95" s="14">
        <f t="shared" si="139"/>
        <v>0</v>
      </c>
      <c r="O95" s="14">
        <f t="shared" si="139"/>
        <v>0</v>
      </c>
      <c r="P95" s="14">
        <f t="shared" si="139"/>
        <v>0</v>
      </c>
      <c r="Q95" s="14">
        <f t="shared" si="59"/>
        <v>1.3294999999999999</v>
      </c>
      <c r="R95" s="14">
        <f t="shared" ref="R95:Z95" si="140">SUM(R103)</f>
        <v>1.3294999999999999</v>
      </c>
      <c r="S95" s="14">
        <f t="shared" si="140"/>
        <v>0</v>
      </c>
      <c r="T95" s="14">
        <f t="shared" si="140"/>
        <v>0</v>
      </c>
      <c r="U95" s="14">
        <f t="shared" si="140"/>
        <v>0</v>
      </c>
      <c r="V95" s="14">
        <f t="shared" si="140"/>
        <v>0</v>
      </c>
      <c r="W95" s="14">
        <f t="shared" si="140"/>
        <v>0</v>
      </c>
      <c r="X95" s="14">
        <f t="shared" si="140"/>
        <v>0</v>
      </c>
      <c r="Y95" s="14">
        <f t="shared" si="140"/>
        <v>0</v>
      </c>
      <c r="Z95" s="14">
        <f t="shared" si="140"/>
        <v>0</v>
      </c>
    </row>
    <row r="96" spans="1:26" ht="31.5" thickTop="1" thickBot="1" x14ac:dyDescent="0.3">
      <c r="A96" s="5" t="s">
        <v>56</v>
      </c>
      <c r="B96" s="6" t="s">
        <v>57</v>
      </c>
      <c r="C96" s="13">
        <f t="shared" si="57"/>
        <v>1065</v>
      </c>
      <c r="D96" s="13">
        <f>SUM(D97,D103)</f>
        <v>1065</v>
      </c>
      <c r="E96" s="13">
        <f>SUM(E97,E103)</f>
        <v>0</v>
      </c>
      <c r="F96" s="13">
        <f>SUM(F97,F103)</f>
        <v>0</v>
      </c>
      <c r="G96" s="13">
        <f>SUM(G97,G103)</f>
        <v>0</v>
      </c>
      <c r="H96" s="13">
        <f t="shared" si="58"/>
        <v>930.31600000000003</v>
      </c>
      <c r="I96" s="13">
        <f t="shared" ref="I96:P96" si="141">SUM(I97,I103)</f>
        <v>930.31600000000003</v>
      </c>
      <c r="J96" s="13">
        <f t="shared" si="141"/>
        <v>0</v>
      </c>
      <c r="K96" s="13">
        <f t="shared" si="141"/>
        <v>0</v>
      </c>
      <c r="L96" s="13">
        <f t="shared" si="141"/>
        <v>0</v>
      </c>
      <c r="M96" s="13">
        <f t="shared" si="141"/>
        <v>0</v>
      </c>
      <c r="N96" s="13">
        <f t="shared" si="141"/>
        <v>0</v>
      </c>
      <c r="O96" s="13">
        <f t="shared" si="141"/>
        <v>0</v>
      </c>
      <c r="P96" s="13">
        <f t="shared" si="141"/>
        <v>0</v>
      </c>
      <c r="Q96" s="13">
        <f t="shared" si="59"/>
        <v>928.13616000000013</v>
      </c>
      <c r="R96" s="13">
        <f t="shared" ref="R96:Z96" si="142">SUM(R97,R103)</f>
        <v>928.13616000000013</v>
      </c>
      <c r="S96" s="13">
        <f t="shared" si="142"/>
        <v>0</v>
      </c>
      <c r="T96" s="13">
        <f t="shared" si="142"/>
        <v>0</v>
      </c>
      <c r="U96" s="13">
        <f t="shared" si="142"/>
        <v>0</v>
      </c>
      <c r="V96" s="13">
        <f t="shared" si="142"/>
        <v>0</v>
      </c>
      <c r="W96" s="13">
        <f t="shared" si="142"/>
        <v>0</v>
      </c>
      <c r="X96" s="13">
        <f t="shared" si="142"/>
        <v>0</v>
      </c>
      <c r="Y96" s="13">
        <f t="shared" si="142"/>
        <v>0</v>
      </c>
      <c r="Z96" s="13">
        <f t="shared" si="142"/>
        <v>0</v>
      </c>
    </row>
    <row r="97" spans="1:26" ht="16.5" thickTop="1" thickBot="1" x14ac:dyDescent="0.3">
      <c r="A97" s="5" t="s">
        <v>0</v>
      </c>
      <c r="B97" s="7" t="s">
        <v>19</v>
      </c>
      <c r="C97" s="14">
        <f t="shared" si="57"/>
        <v>1065</v>
      </c>
      <c r="D97" s="14">
        <f>SUM(D98:D101)</f>
        <v>1065</v>
      </c>
      <c r="E97" s="14">
        <f>SUM(E98:E101)</f>
        <v>0</v>
      </c>
      <c r="F97" s="14">
        <f>SUM(F98:F101)</f>
        <v>0</v>
      </c>
      <c r="G97" s="14">
        <f>SUM(G98:G101)</f>
        <v>0</v>
      </c>
      <c r="H97" s="14">
        <f t="shared" si="58"/>
        <v>928.98599999999999</v>
      </c>
      <c r="I97" s="14">
        <f t="shared" ref="I97:P97" si="143">SUM(I98:I101)</f>
        <v>928.98599999999999</v>
      </c>
      <c r="J97" s="14">
        <f t="shared" si="143"/>
        <v>0</v>
      </c>
      <c r="K97" s="14">
        <f t="shared" si="143"/>
        <v>0</v>
      </c>
      <c r="L97" s="14">
        <f t="shared" si="143"/>
        <v>0</v>
      </c>
      <c r="M97" s="14">
        <f t="shared" si="143"/>
        <v>0</v>
      </c>
      <c r="N97" s="14">
        <f t="shared" si="143"/>
        <v>0</v>
      </c>
      <c r="O97" s="14">
        <f t="shared" si="143"/>
        <v>0</v>
      </c>
      <c r="P97" s="14">
        <f t="shared" si="143"/>
        <v>0</v>
      </c>
      <c r="Q97" s="14">
        <f t="shared" si="59"/>
        <v>926.80666000000008</v>
      </c>
      <c r="R97" s="14">
        <f t="shared" ref="R97:Z97" si="144">SUM(R98:R101)</f>
        <v>926.80666000000008</v>
      </c>
      <c r="S97" s="14">
        <f t="shared" si="144"/>
        <v>0</v>
      </c>
      <c r="T97" s="14">
        <f t="shared" si="144"/>
        <v>0</v>
      </c>
      <c r="U97" s="14">
        <f t="shared" si="144"/>
        <v>0</v>
      </c>
      <c r="V97" s="14">
        <f t="shared" si="144"/>
        <v>0</v>
      </c>
      <c r="W97" s="14">
        <f t="shared" si="144"/>
        <v>0</v>
      </c>
      <c r="X97" s="14">
        <f t="shared" si="144"/>
        <v>0</v>
      </c>
      <c r="Y97" s="14">
        <f t="shared" si="144"/>
        <v>0</v>
      </c>
      <c r="Z97" s="14">
        <f t="shared" si="144"/>
        <v>0</v>
      </c>
    </row>
    <row r="98" spans="1:26" ht="16.5" thickTop="1" thickBot="1" x14ac:dyDescent="0.3">
      <c r="A98" s="5" t="s">
        <v>0</v>
      </c>
      <c r="B98" s="8" t="s">
        <v>20</v>
      </c>
      <c r="C98" s="14">
        <f t="shared" si="57"/>
        <v>645</v>
      </c>
      <c r="D98" s="14">
        <v>645</v>
      </c>
      <c r="E98" s="14">
        <v>0</v>
      </c>
      <c r="F98" s="14">
        <v>0</v>
      </c>
      <c r="G98" s="14">
        <v>0</v>
      </c>
      <c r="H98" s="14">
        <f t="shared" si="58"/>
        <v>560.50300000000004</v>
      </c>
      <c r="I98" s="14">
        <v>560.50300000000004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f t="shared" si="59"/>
        <v>560.50234</v>
      </c>
      <c r="R98" s="14">
        <v>560.50234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</row>
    <row r="99" spans="1:26" ht="16.5" thickTop="1" thickBot="1" x14ac:dyDescent="0.3">
      <c r="A99" s="5" t="s">
        <v>0</v>
      </c>
      <c r="B99" s="8" t="s">
        <v>21</v>
      </c>
      <c r="C99" s="14">
        <f t="shared" ref="C99:C162" si="145">SUM(D99:F99)</f>
        <v>420</v>
      </c>
      <c r="D99" s="14">
        <v>420</v>
      </c>
      <c r="E99" s="14">
        <v>0</v>
      </c>
      <c r="F99" s="14">
        <v>0</v>
      </c>
      <c r="G99" s="14">
        <v>0</v>
      </c>
      <c r="H99" s="14">
        <f t="shared" ref="H99:H162" si="146">SUM(I99:O99)</f>
        <v>350.786</v>
      </c>
      <c r="I99" s="14">
        <v>350.786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f t="shared" ref="Q99:Q162" si="147">SUM(R99:Y99)</f>
        <v>348.64470999999998</v>
      </c>
      <c r="R99" s="14">
        <v>348.64470999999998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</row>
    <row r="100" spans="1:26" ht="16.5" thickTop="1" thickBot="1" x14ac:dyDescent="0.3">
      <c r="A100" s="5" t="s">
        <v>0</v>
      </c>
      <c r="B100" s="8" t="s">
        <v>36</v>
      </c>
      <c r="C100" s="14">
        <f t="shared" si="145"/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f t="shared" si="146"/>
        <v>17.477</v>
      </c>
      <c r="I100" s="14">
        <v>17.477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f t="shared" si="147"/>
        <v>17.476310000000002</v>
      </c>
      <c r="R100" s="14">
        <v>17.476310000000002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</row>
    <row r="101" spans="1:26" ht="16.5" thickTop="1" thickBot="1" x14ac:dyDescent="0.3">
      <c r="A101" s="5" t="s">
        <v>0</v>
      </c>
      <c r="B101" s="8" t="s">
        <v>37</v>
      </c>
      <c r="C101" s="14">
        <f t="shared" si="145"/>
        <v>0</v>
      </c>
      <c r="D101" s="14">
        <f>SUM(D102)</f>
        <v>0</v>
      </c>
      <c r="E101" s="14">
        <f>SUM(E102)</f>
        <v>0</v>
      </c>
      <c r="F101" s="14">
        <f>SUM(F102)</f>
        <v>0</v>
      </c>
      <c r="G101" s="14">
        <f>SUM(G102)</f>
        <v>0</v>
      </c>
      <c r="H101" s="14">
        <f t="shared" si="146"/>
        <v>0.22</v>
      </c>
      <c r="I101" s="14">
        <f t="shared" ref="I101:P101" si="148">SUM(I102)</f>
        <v>0.22</v>
      </c>
      <c r="J101" s="14">
        <f t="shared" si="148"/>
        <v>0</v>
      </c>
      <c r="K101" s="14">
        <f t="shared" si="148"/>
        <v>0</v>
      </c>
      <c r="L101" s="14">
        <f t="shared" si="148"/>
        <v>0</v>
      </c>
      <c r="M101" s="14">
        <f t="shared" si="148"/>
        <v>0</v>
      </c>
      <c r="N101" s="14">
        <f t="shared" si="148"/>
        <v>0</v>
      </c>
      <c r="O101" s="14">
        <f t="shared" si="148"/>
        <v>0</v>
      </c>
      <c r="P101" s="14">
        <f t="shared" si="148"/>
        <v>0</v>
      </c>
      <c r="Q101" s="14">
        <f t="shared" si="147"/>
        <v>0.18329999999999999</v>
      </c>
      <c r="R101" s="14">
        <f t="shared" ref="R101:Z101" si="149">SUM(R102)</f>
        <v>0.18329999999999999</v>
      </c>
      <c r="S101" s="14">
        <f t="shared" si="149"/>
        <v>0</v>
      </c>
      <c r="T101" s="14">
        <f t="shared" si="149"/>
        <v>0</v>
      </c>
      <c r="U101" s="14">
        <f t="shared" si="149"/>
        <v>0</v>
      </c>
      <c r="V101" s="14">
        <f t="shared" si="149"/>
        <v>0</v>
      </c>
      <c r="W101" s="14">
        <f t="shared" si="149"/>
        <v>0</v>
      </c>
      <c r="X101" s="14">
        <f t="shared" si="149"/>
        <v>0</v>
      </c>
      <c r="Y101" s="14">
        <f t="shared" si="149"/>
        <v>0</v>
      </c>
      <c r="Z101" s="14">
        <f t="shared" si="149"/>
        <v>0</v>
      </c>
    </row>
    <row r="102" spans="1:26" ht="31.5" thickTop="1" thickBot="1" x14ac:dyDescent="0.3">
      <c r="A102" s="5" t="s">
        <v>0</v>
      </c>
      <c r="B102" s="9" t="s">
        <v>38</v>
      </c>
      <c r="C102" s="14">
        <f t="shared" si="145"/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f t="shared" si="146"/>
        <v>0.22</v>
      </c>
      <c r="I102" s="14">
        <v>0.22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f t="shared" si="147"/>
        <v>0.18329999999999999</v>
      </c>
      <c r="R102" s="14">
        <v>0.18329999999999999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</row>
    <row r="103" spans="1:26" ht="16.5" thickTop="1" thickBot="1" x14ac:dyDescent="0.3">
      <c r="A103" s="5" t="s">
        <v>0</v>
      </c>
      <c r="B103" s="7" t="s">
        <v>40</v>
      </c>
      <c r="C103" s="14">
        <f t="shared" si="145"/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f t="shared" si="146"/>
        <v>1.33</v>
      </c>
      <c r="I103" s="14">
        <v>1.33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f t="shared" si="147"/>
        <v>1.3294999999999999</v>
      </c>
      <c r="R103" s="14">
        <v>1.3294999999999999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</row>
    <row r="104" spans="1:26" ht="31.5" thickTop="1" thickBot="1" x14ac:dyDescent="0.3">
      <c r="A104" s="5" t="s">
        <v>58</v>
      </c>
      <c r="B104" s="6" t="s">
        <v>55</v>
      </c>
      <c r="C104" s="13">
        <f t="shared" si="145"/>
        <v>150</v>
      </c>
      <c r="D104" s="13">
        <f t="shared" ref="D104:G108" si="150">SUM(D109,D114)</f>
        <v>150</v>
      </c>
      <c r="E104" s="13">
        <f t="shared" si="150"/>
        <v>0</v>
      </c>
      <c r="F104" s="13">
        <f t="shared" si="150"/>
        <v>0</v>
      </c>
      <c r="G104" s="13">
        <f t="shared" si="150"/>
        <v>0</v>
      </c>
      <c r="H104" s="13">
        <f t="shared" si="146"/>
        <v>132.07</v>
      </c>
      <c r="I104" s="13">
        <f t="shared" ref="I104:P108" si="151">SUM(I109,I114)</f>
        <v>132.07</v>
      </c>
      <c r="J104" s="13">
        <f t="shared" si="151"/>
        <v>0</v>
      </c>
      <c r="K104" s="13">
        <f t="shared" si="151"/>
        <v>0</v>
      </c>
      <c r="L104" s="13">
        <f t="shared" si="151"/>
        <v>0</v>
      </c>
      <c r="M104" s="13">
        <f t="shared" si="151"/>
        <v>0</v>
      </c>
      <c r="N104" s="13">
        <f t="shared" si="151"/>
        <v>0</v>
      </c>
      <c r="O104" s="13">
        <f t="shared" si="151"/>
        <v>0</v>
      </c>
      <c r="P104" s="13">
        <f t="shared" si="151"/>
        <v>0</v>
      </c>
      <c r="Q104" s="13">
        <f t="shared" si="147"/>
        <v>126.95254</v>
      </c>
      <c r="R104" s="13">
        <f t="shared" ref="R104:Z104" si="152">SUM(R109,R114)</f>
        <v>126.95254</v>
      </c>
      <c r="S104" s="13">
        <f t="shared" si="152"/>
        <v>0</v>
      </c>
      <c r="T104" s="13">
        <f t="shared" si="152"/>
        <v>0</v>
      </c>
      <c r="U104" s="13">
        <f t="shared" si="152"/>
        <v>0</v>
      </c>
      <c r="V104" s="13">
        <f t="shared" si="152"/>
        <v>0</v>
      </c>
      <c r="W104" s="13">
        <f t="shared" si="152"/>
        <v>0</v>
      </c>
      <c r="X104" s="13">
        <f t="shared" si="152"/>
        <v>0</v>
      </c>
      <c r="Y104" s="13">
        <f t="shared" si="152"/>
        <v>0</v>
      </c>
      <c r="Z104" s="13">
        <f t="shared" si="152"/>
        <v>0</v>
      </c>
    </row>
    <row r="105" spans="1:26" ht="16.5" thickTop="1" thickBot="1" x14ac:dyDescent="0.3">
      <c r="A105" s="5" t="s">
        <v>0</v>
      </c>
      <c r="B105" s="7" t="s">
        <v>19</v>
      </c>
      <c r="C105" s="14">
        <f t="shared" si="145"/>
        <v>150</v>
      </c>
      <c r="D105" s="14">
        <f t="shared" si="150"/>
        <v>150</v>
      </c>
      <c r="E105" s="14">
        <f t="shared" si="150"/>
        <v>0</v>
      </c>
      <c r="F105" s="14">
        <f t="shared" si="150"/>
        <v>0</v>
      </c>
      <c r="G105" s="14">
        <f t="shared" si="150"/>
        <v>0</v>
      </c>
      <c r="H105" s="14">
        <f t="shared" si="146"/>
        <v>132.07</v>
      </c>
      <c r="I105" s="14">
        <f t="shared" si="151"/>
        <v>132.07</v>
      </c>
      <c r="J105" s="14">
        <f t="shared" si="151"/>
        <v>0</v>
      </c>
      <c r="K105" s="14">
        <f t="shared" si="151"/>
        <v>0</v>
      </c>
      <c r="L105" s="14">
        <f t="shared" si="151"/>
        <v>0</v>
      </c>
      <c r="M105" s="14">
        <f t="shared" si="151"/>
        <v>0</v>
      </c>
      <c r="N105" s="14">
        <f t="shared" si="151"/>
        <v>0</v>
      </c>
      <c r="O105" s="14">
        <f t="shared" si="151"/>
        <v>0</v>
      </c>
      <c r="P105" s="14">
        <f t="shared" si="151"/>
        <v>0</v>
      </c>
      <c r="Q105" s="14">
        <f t="shared" si="147"/>
        <v>126.95254</v>
      </c>
      <c r="R105" s="14">
        <f t="shared" ref="R105:Z105" si="153">SUM(R110,R115)</f>
        <v>126.95254</v>
      </c>
      <c r="S105" s="14">
        <f t="shared" si="153"/>
        <v>0</v>
      </c>
      <c r="T105" s="14">
        <f t="shared" si="153"/>
        <v>0</v>
      </c>
      <c r="U105" s="14">
        <f t="shared" si="153"/>
        <v>0</v>
      </c>
      <c r="V105" s="14">
        <f t="shared" si="153"/>
        <v>0</v>
      </c>
      <c r="W105" s="14">
        <f t="shared" si="153"/>
        <v>0</v>
      </c>
      <c r="X105" s="14">
        <f t="shared" si="153"/>
        <v>0</v>
      </c>
      <c r="Y105" s="14">
        <f t="shared" si="153"/>
        <v>0</v>
      </c>
      <c r="Z105" s="14">
        <f t="shared" si="153"/>
        <v>0</v>
      </c>
    </row>
    <row r="106" spans="1:26" ht="16.5" thickTop="1" thickBot="1" x14ac:dyDescent="0.3">
      <c r="A106" s="5" t="s">
        <v>0</v>
      </c>
      <c r="B106" s="8" t="s">
        <v>21</v>
      </c>
      <c r="C106" s="14">
        <f t="shared" si="145"/>
        <v>143</v>
      </c>
      <c r="D106" s="14">
        <f t="shared" si="150"/>
        <v>143</v>
      </c>
      <c r="E106" s="14">
        <f t="shared" si="150"/>
        <v>0</v>
      </c>
      <c r="F106" s="14">
        <f t="shared" si="150"/>
        <v>0</v>
      </c>
      <c r="G106" s="14">
        <f t="shared" si="150"/>
        <v>0</v>
      </c>
      <c r="H106" s="14">
        <f t="shared" si="146"/>
        <v>125.07</v>
      </c>
      <c r="I106" s="14">
        <f t="shared" si="151"/>
        <v>125.07</v>
      </c>
      <c r="J106" s="14">
        <f t="shared" si="151"/>
        <v>0</v>
      </c>
      <c r="K106" s="14">
        <f t="shared" si="151"/>
        <v>0</v>
      </c>
      <c r="L106" s="14">
        <f t="shared" si="151"/>
        <v>0</v>
      </c>
      <c r="M106" s="14">
        <f t="shared" si="151"/>
        <v>0</v>
      </c>
      <c r="N106" s="14">
        <f t="shared" si="151"/>
        <v>0</v>
      </c>
      <c r="O106" s="14">
        <f t="shared" si="151"/>
        <v>0</v>
      </c>
      <c r="P106" s="14">
        <f t="shared" si="151"/>
        <v>0</v>
      </c>
      <c r="Q106" s="14">
        <f t="shared" si="147"/>
        <v>119.95254</v>
      </c>
      <c r="R106" s="14">
        <f t="shared" ref="R106:Z106" si="154">SUM(R111,R116)</f>
        <v>119.95254</v>
      </c>
      <c r="S106" s="14">
        <f t="shared" si="154"/>
        <v>0</v>
      </c>
      <c r="T106" s="14">
        <f t="shared" si="154"/>
        <v>0</v>
      </c>
      <c r="U106" s="14">
        <f t="shared" si="154"/>
        <v>0</v>
      </c>
      <c r="V106" s="14">
        <f t="shared" si="154"/>
        <v>0</v>
      </c>
      <c r="W106" s="14">
        <f t="shared" si="154"/>
        <v>0</v>
      </c>
      <c r="X106" s="14">
        <f t="shared" si="154"/>
        <v>0</v>
      </c>
      <c r="Y106" s="14">
        <f t="shared" si="154"/>
        <v>0</v>
      </c>
      <c r="Z106" s="14">
        <f t="shared" si="154"/>
        <v>0</v>
      </c>
    </row>
    <row r="107" spans="1:26" ht="16.5" thickTop="1" thickBot="1" x14ac:dyDescent="0.3">
      <c r="A107" s="5" t="s">
        <v>0</v>
      </c>
      <c r="B107" s="8" t="s">
        <v>37</v>
      </c>
      <c r="C107" s="14">
        <f t="shared" si="145"/>
        <v>7</v>
      </c>
      <c r="D107" s="14">
        <f t="shared" si="150"/>
        <v>7</v>
      </c>
      <c r="E107" s="14">
        <f t="shared" si="150"/>
        <v>0</v>
      </c>
      <c r="F107" s="14">
        <f t="shared" si="150"/>
        <v>0</v>
      </c>
      <c r="G107" s="14">
        <f t="shared" si="150"/>
        <v>0</v>
      </c>
      <c r="H107" s="14">
        <f t="shared" si="146"/>
        <v>7</v>
      </c>
      <c r="I107" s="14">
        <f t="shared" si="151"/>
        <v>7</v>
      </c>
      <c r="J107" s="14">
        <f t="shared" si="151"/>
        <v>0</v>
      </c>
      <c r="K107" s="14">
        <f t="shared" si="151"/>
        <v>0</v>
      </c>
      <c r="L107" s="14">
        <f t="shared" si="151"/>
        <v>0</v>
      </c>
      <c r="M107" s="14">
        <f t="shared" si="151"/>
        <v>0</v>
      </c>
      <c r="N107" s="14">
        <f t="shared" si="151"/>
        <v>0</v>
      </c>
      <c r="O107" s="14">
        <f t="shared" si="151"/>
        <v>0</v>
      </c>
      <c r="P107" s="14">
        <f t="shared" si="151"/>
        <v>0</v>
      </c>
      <c r="Q107" s="14">
        <f t="shared" si="147"/>
        <v>7</v>
      </c>
      <c r="R107" s="14">
        <f t="shared" ref="R107:Z107" si="155">SUM(R112,R117)</f>
        <v>7</v>
      </c>
      <c r="S107" s="14">
        <f t="shared" si="155"/>
        <v>0</v>
      </c>
      <c r="T107" s="14">
        <f t="shared" si="155"/>
        <v>0</v>
      </c>
      <c r="U107" s="14">
        <f t="shared" si="155"/>
        <v>0</v>
      </c>
      <c r="V107" s="14">
        <f t="shared" si="155"/>
        <v>0</v>
      </c>
      <c r="W107" s="14">
        <f t="shared" si="155"/>
        <v>0</v>
      </c>
      <c r="X107" s="14">
        <f t="shared" si="155"/>
        <v>0</v>
      </c>
      <c r="Y107" s="14">
        <f t="shared" si="155"/>
        <v>0</v>
      </c>
      <c r="Z107" s="14">
        <f t="shared" si="155"/>
        <v>0</v>
      </c>
    </row>
    <row r="108" spans="1:26" ht="31.5" thickTop="1" thickBot="1" x14ac:dyDescent="0.3">
      <c r="A108" s="5" t="s">
        <v>0</v>
      </c>
      <c r="B108" s="9" t="s">
        <v>38</v>
      </c>
      <c r="C108" s="14">
        <f t="shared" si="145"/>
        <v>7</v>
      </c>
      <c r="D108" s="14">
        <f t="shared" si="150"/>
        <v>7</v>
      </c>
      <c r="E108" s="14">
        <f t="shared" si="150"/>
        <v>0</v>
      </c>
      <c r="F108" s="14">
        <f t="shared" si="150"/>
        <v>0</v>
      </c>
      <c r="G108" s="14">
        <f t="shared" si="150"/>
        <v>0</v>
      </c>
      <c r="H108" s="14">
        <f t="shared" si="146"/>
        <v>7</v>
      </c>
      <c r="I108" s="14">
        <f t="shared" si="151"/>
        <v>7</v>
      </c>
      <c r="J108" s="14">
        <f t="shared" si="151"/>
        <v>0</v>
      </c>
      <c r="K108" s="14">
        <f t="shared" si="151"/>
        <v>0</v>
      </c>
      <c r="L108" s="14">
        <f t="shared" si="151"/>
        <v>0</v>
      </c>
      <c r="M108" s="14">
        <f t="shared" si="151"/>
        <v>0</v>
      </c>
      <c r="N108" s="14">
        <f t="shared" si="151"/>
        <v>0</v>
      </c>
      <c r="O108" s="14">
        <f t="shared" si="151"/>
        <v>0</v>
      </c>
      <c r="P108" s="14">
        <f t="shared" si="151"/>
        <v>0</v>
      </c>
      <c r="Q108" s="14">
        <f t="shared" si="147"/>
        <v>7</v>
      </c>
      <c r="R108" s="14">
        <f t="shared" ref="R108:Z108" si="156">SUM(R113,R118)</f>
        <v>7</v>
      </c>
      <c r="S108" s="14">
        <f t="shared" si="156"/>
        <v>0</v>
      </c>
      <c r="T108" s="14">
        <f t="shared" si="156"/>
        <v>0</v>
      </c>
      <c r="U108" s="14">
        <f t="shared" si="156"/>
        <v>0</v>
      </c>
      <c r="V108" s="14">
        <f t="shared" si="156"/>
        <v>0</v>
      </c>
      <c r="W108" s="14">
        <f t="shared" si="156"/>
        <v>0</v>
      </c>
      <c r="X108" s="14">
        <f t="shared" si="156"/>
        <v>0</v>
      </c>
      <c r="Y108" s="14">
        <f t="shared" si="156"/>
        <v>0</v>
      </c>
      <c r="Z108" s="14">
        <f t="shared" si="156"/>
        <v>0</v>
      </c>
    </row>
    <row r="109" spans="1:26" ht="31.5" thickTop="1" thickBot="1" x14ac:dyDescent="0.3">
      <c r="A109" s="5" t="s">
        <v>59</v>
      </c>
      <c r="B109" s="6" t="s">
        <v>55</v>
      </c>
      <c r="C109" s="13">
        <f t="shared" si="145"/>
        <v>150</v>
      </c>
      <c r="D109" s="13">
        <f>SUM(D110)</f>
        <v>150</v>
      </c>
      <c r="E109" s="13">
        <f>SUM(E110)</f>
        <v>0</v>
      </c>
      <c r="F109" s="13">
        <f>SUM(F110)</f>
        <v>0</v>
      </c>
      <c r="G109" s="13">
        <f>SUM(G110)</f>
        <v>0</v>
      </c>
      <c r="H109" s="13">
        <f t="shared" si="146"/>
        <v>7.2</v>
      </c>
      <c r="I109" s="13">
        <f t="shared" ref="I109:P109" si="157">SUM(I110)</f>
        <v>7.2</v>
      </c>
      <c r="J109" s="13">
        <f t="shared" si="157"/>
        <v>0</v>
      </c>
      <c r="K109" s="13">
        <f t="shared" si="157"/>
        <v>0</v>
      </c>
      <c r="L109" s="13">
        <f t="shared" si="157"/>
        <v>0</v>
      </c>
      <c r="M109" s="13">
        <f t="shared" si="157"/>
        <v>0</v>
      </c>
      <c r="N109" s="13">
        <f t="shared" si="157"/>
        <v>0</v>
      </c>
      <c r="O109" s="13">
        <f t="shared" si="157"/>
        <v>0</v>
      </c>
      <c r="P109" s="13">
        <f t="shared" si="157"/>
        <v>0</v>
      </c>
      <c r="Q109" s="13">
        <f t="shared" si="147"/>
        <v>7.2</v>
      </c>
      <c r="R109" s="13">
        <f t="shared" ref="R109:Z109" si="158">SUM(R110)</f>
        <v>7.2</v>
      </c>
      <c r="S109" s="13">
        <f t="shared" si="158"/>
        <v>0</v>
      </c>
      <c r="T109" s="13">
        <f t="shared" si="158"/>
        <v>0</v>
      </c>
      <c r="U109" s="13">
        <f t="shared" si="158"/>
        <v>0</v>
      </c>
      <c r="V109" s="13">
        <f t="shared" si="158"/>
        <v>0</v>
      </c>
      <c r="W109" s="13">
        <f t="shared" si="158"/>
        <v>0</v>
      </c>
      <c r="X109" s="13">
        <f t="shared" si="158"/>
        <v>0</v>
      </c>
      <c r="Y109" s="13">
        <f t="shared" si="158"/>
        <v>0</v>
      </c>
      <c r="Z109" s="13">
        <f t="shared" si="158"/>
        <v>0</v>
      </c>
    </row>
    <row r="110" spans="1:26" ht="16.5" thickTop="1" thickBot="1" x14ac:dyDescent="0.3">
      <c r="A110" s="5" t="s">
        <v>0</v>
      </c>
      <c r="B110" s="7" t="s">
        <v>19</v>
      </c>
      <c r="C110" s="14">
        <f t="shared" si="145"/>
        <v>150</v>
      </c>
      <c r="D110" s="14">
        <f>SUM(D111:D112)</f>
        <v>150</v>
      </c>
      <c r="E110" s="14">
        <f>SUM(E111:E112)</f>
        <v>0</v>
      </c>
      <c r="F110" s="14">
        <f>SUM(F111:F112)</f>
        <v>0</v>
      </c>
      <c r="G110" s="14">
        <f>SUM(G111:G112)</f>
        <v>0</v>
      </c>
      <c r="H110" s="14">
        <f t="shared" si="146"/>
        <v>7.2</v>
      </c>
      <c r="I110" s="14">
        <f t="shared" ref="I110:P110" si="159">SUM(I111:I112)</f>
        <v>7.2</v>
      </c>
      <c r="J110" s="14">
        <f t="shared" si="159"/>
        <v>0</v>
      </c>
      <c r="K110" s="14">
        <f t="shared" si="159"/>
        <v>0</v>
      </c>
      <c r="L110" s="14">
        <f t="shared" si="159"/>
        <v>0</v>
      </c>
      <c r="M110" s="14">
        <f t="shared" si="159"/>
        <v>0</v>
      </c>
      <c r="N110" s="14">
        <f t="shared" si="159"/>
        <v>0</v>
      </c>
      <c r="O110" s="14">
        <f t="shared" si="159"/>
        <v>0</v>
      </c>
      <c r="P110" s="14">
        <f t="shared" si="159"/>
        <v>0</v>
      </c>
      <c r="Q110" s="14">
        <f t="shared" si="147"/>
        <v>7.2</v>
      </c>
      <c r="R110" s="14">
        <f t="shared" ref="R110:Z110" si="160">SUM(R111:R112)</f>
        <v>7.2</v>
      </c>
      <c r="S110" s="14">
        <f t="shared" si="160"/>
        <v>0</v>
      </c>
      <c r="T110" s="14">
        <f t="shared" si="160"/>
        <v>0</v>
      </c>
      <c r="U110" s="14">
        <f t="shared" si="160"/>
        <v>0</v>
      </c>
      <c r="V110" s="14">
        <f t="shared" si="160"/>
        <v>0</v>
      </c>
      <c r="W110" s="14">
        <f t="shared" si="160"/>
        <v>0</v>
      </c>
      <c r="X110" s="14">
        <f t="shared" si="160"/>
        <v>0</v>
      </c>
      <c r="Y110" s="14">
        <f t="shared" si="160"/>
        <v>0</v>
      </c>
      <c r="Z110" s="14">
        <f t="shared" si="160"/>
        <v>0</v>
      </c>
    </row>
    <row r="111" spans="1:26" ht="16.5" thickTop="1" thickBot="1" x14ac:dyDescent="0.3">
      <c r="A111" s="5" t="s">
        <v>0</v>
      </c>
      <c r="B111" s="8" t="s">
        <v>21</v>
      </c>
      <c r="C111" s="14">
        <f t="shared" si="145"/>
        <v>143</v>
      </c>
      <c r="D111" s="14">
        <v>143</v>
      </c>
      <c r="E111" s="14">
        <v>0</v>
      </c>
      <c r="F111" s="14">
        <v>0</v>
      </c>
      <c r="G111" s="14">
        <v>0</v>
      </c>
      <c r="H111" s="14">
        <f t="shared" si="146"/>
        <v>1.8</v>
      </c>
      <c r="I111" s="14">
        <v>1.8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f t="shared" si="147"/>
        <v>1.8</v>
      </c>
      <c r="R111" s="14">
        <v>1.8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</row>
    <row r="112" spans="1:26" ht="16.5" thickTop="1" thickBot="1" x14ac:dyDescent="0.3">
      <c r="A112" s="5" t="s">
        <v>0</v>
      </c>
      <c r="B112" s="8" t="s">
        <v>37</v>
      </c>
      <c r="C112" s="14">
        <f t="shared" si="145"/>
        <v>7</v>
      </c>
      <c r="D112" s="14">
        <f>SUM(D113)</f>
        <v>7</v>
      </c>
      <c r="E112" s="14">
        <f>SUM(E113)</f>
        <v>0</v>
      </c>
      <c r="F112" s="14">
        <f>SUM(F113)</f>
        <v>0</v>
      </c>
      <c r="G112" s="14">
        <f>SUM(G113)</f>
        <v>0</v>
      </c>
      <c r="H112" s="14">
        <f t="shared" si="146"/>
        <v>5.4</v>
      </c>
      <c r="I112" s="14">
        <f t="shared" ref="I112:P112" si="161">SUM(I113)</f>
        <v>5.4</v>
      </c>
      <c r="J112" s="14">
        <f t="shared" si="161"/>
        <v>0</v>
      </c>
      <c r="K112" s="14">
        <f t="shared" si="161"/>
        <v>0</v>
      </c>
      <c r="L112" s="14">
        <f t="shared" si="161"/>
        <v>0</v>
      </c>
      <c r="M112" s="14">
        <f t="shared" si="161"/>
        <v>0</v>
      </c>
      <c r="N112" s="14">
        <f t="shared" si="161"/>
        <v>0</v>
      </c>
      <c r="O112" s="14">
        <f t="shared" si="161"/>
        <v>0</v>
      </c>
      <c r="P112" s="14">
        <f t="shared" si="161"/>
        <v>0</v>
      </c>
      <c r="Q112" s="14">
        <f t="shared" si="147"/>
        <v>5.4</v>
      </c>
      <c r="R112" s="14">
        <f t="shared" ref="R112:Z112" si="162">SUM(R113)</f>
        <v>5.4</v>
      </c>
      <c r="S112" s="14">
        <f t="shared" si="162"/>
        <v>0</v>
      </c>
      <c r="T112" s="14">
        <f t="shared" si="162"/>
        <v>0</v>
      </c>
      <c r="U112" s="14">
        <f t="shared" si="162"/>
        <v>0</v>
      </c>
      <c r="V112" s="14">
        <f t="shared" si="162"/>
        <v>0</v>
      </c>
      <c r="W112" s="14">
        <f t="shared" si="162"/>
        <v>0</v>
      </c>
      <c r="X112" s="14">
        <f t="shared" si="162"/>
        <v>0</v>
      </c>
      <c r="Y112" s="14">
        <f t="shared" si="162"/>
        <v>0</v>
      </c>
      <c r="Z112" s="14">
        <f t="shared" si="162"/>
        <v>0</v>
      </c>
    </row>
    <row r="113" spans="1:26" ht="31.5" thickTop="1" thickBot="1" x14ac:dyDescent="0.3">
      <c r="A113" s="5" t="s">
        <v>0</v>
      </c>
      <c r="B113" s="9" t="s">
        <v>38</v>
      </c>
      <c r="C113" s="14">
        <f t="shared" si="145"/>
        <v>7</v>
      </c>
      <c r="D113" s="14">
        <v>7</v>
      </c>
      <c r="E113" s="14">
        <v>0</v>
      </c>
      <c r="F113" s="14">
        <v>0</v>
      </c>
      <c r="G113" s="14">
        <v>0</v>
      </c>
      <c r="H113" s="14">
        <f t="shared" si="146"/>
        <v>5.4</v>
      </c>
      <c r="I113" s="14">
        <v>5.4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f t="shared" si="147"/>
        <v>5.4</v>
      </c>
      <c r="R113" s="14">
        <v>5.4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</row>
    <row r="114" spans="1:26" ht="46.5" thickTop="1" thickBot="1" x14ac:dyDescent="0.3">
      <c r="A114" s="5" t="s">
        <v>60</v>
      </c>
      <c r="B114" s="6" t="s">
        <v>61</v>
      </c>
      <c r="C114" s="13">
        <f t="shared" si="145"/>
        <v>0</v>
      </c>
      <c r="D114" s="13">
        <f>SUM(D115)</f>
        <v>0</v>
      </c>
      <c r="E114" s="13">
        <f>SUM(E115)</f>
        <v>0</v>
      </c>
      <c r="F114" s="13">
        <f>SUM(F115)</f>
        <v>0</v>
      </c>
      <c r="G114" s="13">
        <f>SUM(G115)</f>
        <v>0</v>
      </c>
      <c r="H114" s="13">
        <f t="shared" si="146"/>
        <v>124.86999999999999</v>
      </c>
      <c r="I114" s="13">
        <f t="shared" ref="I114:P114" si="163">SUM(I115)</f>
        <v>124.86999999999999</v>
      </c>
      <c r="J114" s="13">
        <f t="shared" si="163"/>
        <v>0</v>
      </c>
      <c r="K114" s="13">
        <f t="shared" si="163"/>
        <v>0</v>
      </c>
      <c r="L114" s="13">
        <f t="shared" si="163"/>
        <v>0</v>
      </c>
      <c r="M114" s="13">
        <f t="shared" si="163"/>
        <v>0</v>
      </c>
      <c r="N114" s="13">
        <f t="shared" si="163"/>
        <v>0</v>
      </c>
      <c r="O114" s="13">
        <f t="shared" si="163"/>
        <v>0</v>
      </c>
      <c r="P114" s="13">
        <f t="shared" si="163"/>
        <v>0</v>
      </c>
      <c r="Q114" s="13">
        <f t="shared" si="147"/>
        <v>119.75254</v>
      </c>
      <c r="R114" s="13">
        <f t="shared" ref="R114:Z114" si="164">SUM(R115)</f>
        <v>119.75254</v>
      </c>
      <c r="S114" s="13">
        <f t="shared" si="164"/>
        <v>0</v>
      </c>
      <c r="T114" s="13">
        <f t="shared" si="164"/>
        <v>0</v>
      </c>
      <c r="U114" s="13">
        <f t="shared" si="164"/>
        <v>0</v>
      </c>
      <c r="V114" s="13">
        <f t="shared" si="164"/>
        <v>0</v>
      </c>
      <c r="W114" s="13">
        <f t="shared" si="164"/>
        <v>0</v>
      </c>
      <c r="X114" s="13">
        <f t="shared" si="164"/>
        <v>0</v>
      </c>
      <c r="Y114" s="13">
        <f t="shared" si="164"/>
        <v>0</v>
      </c>
      <c r="Z114" s="13">
        <f t="shared" si="164"/>
        <v>0</v>
      </c>
    </row>
    <row r="115" spans="1:26" ht="16.5" thickTop="1" thickBot="1" x14ac:dyDescent="0.3">
      <c r="A115" s="5" t="s">
        <v>0</v>
      </c>
      <c r="B115" s="7" t="s">
        <v>19</v>
      </c>
      <c r="C115" s="14">
        <f t="shared" si="145"/>
        <v>0</v>
      </c>
      <c r="D115" s="14">
        <f>SUM(D116:D117)</f>
        <v>0</v>
      </c>
      <c r="E115" s="14">
        <f>SUM(E116:E117)</f>
        <v>0</v>
      </c>
      <c r="F115" s="14">
        <f>SUM(F116:F117)</f>
        <v>0</v>
      </c>
      <c r="G115" s="14">
        <f>SUM(G116:G117)</f>
        <v>0</v>
      </c>
      <c r="H115" s="14">
        <f t="shared" si="146"/>
        <v>124.86999999999999</v>
      </c>
      <c r="I115" s="14">
        <f t="shared" ref="I115:P115" si="165">SUM(I116:I117)</f>
        <v>124.86999999999999</v>
      </c>
      <c r="J115" s="14">
        <f t="shared" si="165"/>
        <v>0</v>
      </c>
      <c r="K115" s="14">
        <f t="shared" si="165"/>
        <v>0</v>
      </c>
      <c r="L115" s="14">
        <f t="shared" si="165"/>
        <v>0</v>
      </c>
      <c r="M115" s="14">
        <f t="shared" si="165"/>
        <v>0</v>
      </c>
      <c r="N115" s="14">
        <f t="shared" si="165"/>
        <v>0</v>
      </c>
      <c r="O115" s="14">
        <f t="shared" si="165"/>
        <v>0</v>
      </c>
      <c r="P115" s="14">
        <f t="shared" si="165"/>
        <v>0</v>
      </c>
      <c r="Q115" s="14">
        <f t="shared" si="147"/>
        <v>119.75254</v>
      </c>
      <c r="R115" s="14">
        <f t="shared" ref="R115:Z115" si="166">SUM(R116:R117)</f>
        <v>119.75254</v>
      </c>
      <c r="S115" s="14">
        <f t="shared" si="166"/>
        <v>0</v>
      </c>
      <c r="T115" s="14">
        <f t="shared" si="166"/>
        <v>0</v>
      </c>
      <c r="U115" s="14">
        <f t="shared" si="166"/>
        <v>0</v>
      </c>
      <c r="V115" s="14">
        <f t="shared" si="166"/>
        <v>0</v>
      </c>
      <c r="W115" s="14">
        <f t="shared" si="166"/>
        <v>0</v>
      </c>
      <c r="X115" s="14">
        <f t="shared" si="166"/>
        <v>0</v>
      </c>
      <c r="Y115" s="14">
        <f t="shared" si="166"/>
        <v>0</v>
      </c>
      <c r="Z115" s="14">
        <f t="shared" si="166"/>
        <v>0</v>
      </c>
    </row>
    <row r="116" spans="1:26" ht="16.5" thickTop="1" thickBot="1" x14ac:dyDescent="0.3">
      <c r="A116" s="5" t="s">
        <v>0</v>
      </c>
      <c r="B116" s="8" t="s">
        <v>21</v>
      </c>
      <c r="C116" s="14">
        <f t="shared" si="145"/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f t="shared" si="146"/>
        <v>123.27</v>
      </c>
      <c r="I116" s="14">
        <v>123.27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f t="shared" si="147"/>
        <v>118.15254</v>
      </c>
      <c r="R116" s="14">
        <v>118.15254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</row>
    <row r="117" spans="1:26" ht="16.5" thickTop="1" thickBot="1" x14ac:dyDescent="0.3">
      <c r="A117" s="5" t="s">
        <v>0</v>
      </c>
      <c r="B117" s="8" t="s">
        <v>37</v>
      </c>
      <c r="C117" s="14">
        <f t="shared" si="145"/>
        <v>0</v>
      </c>
      <c r="D117" s="14">
        <f>SUM(D118)</f>
        <v>0</v>
      </c>
      <c r="E117" s="14">
        <f>SUM(E118)</f>
        <v>0</v>
      </c>
      <c r="F117" s="14">
        <f>SUM(F118)</f>
        <v>0</v>
      </c>
      <c r="G117" s="14">
        <f>SUM(G118)</f>
        <v>0</v>
      </c>
      <c r="H117" s="14">
        <f t="shared" si="146"/>
        <v>1.6</v>
      </c>
      <c r="I117" s="14">
        <f t="shared" ref="I117:P117" si="167">SUM(I118)</f>
        <v>1.6</v>
      </c>
      <c r="J117" s="14">
        <f t="shared" si="167"/>
        <v>0</v>
      </c>
      <c r="K117" s="14">
        <f t="shared" si="167"/>
        <v>0</v>
      </c>
      <c r="L117" s="14">
        <f t="shared" si="167"/>
        <v>0</v>
      </c>
      <c r="M117" s="14">
        <f t="shared" si="167"/>
        <v>0</v>
      </c>
      <c r="N117" s="14">
        <f t="shared" si="167"/>
        <v>0</v>
      </c>
      <c r="O117" s="14">
        <f t="shared" si="167"/>
        <v>0</v>
      </c>
      <c r="P117" s="14">
        <f t="shared" si="167"/>
        <v>0</v>
      </c>
      <c r="Q117" s="14">
        <f t="shared" si="147"/>
        <v>1.6</v>
      </c>
      <c r="R117" s="14">
        <f t="shared" ref="R117:Z117" si="168">SUM(R118)</f>
        <v>1.6</v>
      </c>
      <c r="S117" s="14">
        <f t="shared" si="168"/>
        <v>0</v>
      </c>
      <c r="T117" s="14">
        <f t="shared" si="168"/>
        <v>0</v>
      </c>
      <c r="U117" s="14">
        <f t="shared" si="168"/>
        <v>0</v>
      </c>
      <c r="V117" s="14">
        <f t="shared" si="168"/>
        <v>0</v>
      </c>
      <c r="W117" s="14">
        <f t="shared" si="168"/>
        <v>0</v>
      </c>
      <c r="X117" s="14">
        <f t="shared" si="168"/>
        <v>0</v>
      </c>
      <c r="Y117" s="14">
        <f t="shared" si="168"/>
        <v>0</v>
      </c>
      <c r="Z117" s="14">
        <f t="shared" si="168"/>
        <v>0</v>
      </c>
    </row>
    <row r="118" spans="1:26" ht="31.5" thickTop="1" thickBot="1" x14ac:dyDescent="0.3">
      <c r="A118" s="5" t="s">
        <v>0</v>
      </c>
      <c r="B118" s="9" t="s">
        <v>38</v>
      </c>
      <c r="C118" s="14">
        <f t="shared" si="145"/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f t="shared" si="146"/>
        <v>1.6</v>
      </c>
      <c r="I118" s="14">
        <v>1.6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f t="shared" si="147"/>
        <v>1.6</v>
      </c>
      <c r="R118" s="14">
        <v>1.6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</row>
    <row r="119" spans="1:26" ht="31.5" thickTop="1" thickBot="1" x14ac:dyDescent="0.3">
      <c r="A119" s="5" t="s">
        <v>62</v>
      </c>
      <c r="B119" s="6" t="s">
        <v>63</v>
      </c>
      <c r="C119" s="13">
        <f t="shared" si="145"/>
        <v>11258</v>
      </c>
      <c r="D119" s="13">
        <f>SUM(D120,D129:D130)</f>
        <v>11258</v>
      </c>
      <c r="E119" s="13">
        <f>SUM(E120,E129:E130)</f>
        <v>0</v>
      </c>
      <c r="F119" s="13">
        <f>SUM(F120,F129:F130)</f>
        <v>0</v>
      </c>
      <c r="G119" s="13">
        <f>SUM(G120,G129:G130)</f>
        <v>700</v>
      </c>
      <c r="H119" s="13">
        <f t="shared" si="146"/>
        <v>11138.779999999999</v>
      </c>
      <c r="I119" s="13">
        <f t="shared" ref="I119:P119" si="169">SUM(I120,I129:I130)</f>
        <v>11138.779999999999</v>
      </c>
      <c r="J119" s="13">
        <f t="shared" si="169"/>
        <v>0</v>
      </c>
      <c r="K119" s="13">
        <f t="shared" si="169"/>
        <v>0</v>
      </c>
      <c r="L119" s="13">
        <f t="shared" si="169"/>
        <v>0</v>
      </c>
      <c r="M119" s="13">
        <f t="shared" si="169"/>
        <v>0</v>
      </c>
      <c r="N119" s="13">
        <f t="shared" si="169"/>
        <v>0</v>
      </c>
      <c r="O119" s="13">
        <f t="shared" si="169"/>
        <v>0</v>
      </c>
      <c r="P119" s="13">
        <f t="shared" si="169"/>
        <v>700</v>
      </c>
      <c r="Q119" s="13">
        <f t="shared" si="147"/>
        <v>19126.392219999998</v>
      </c>
      <c r="R119" s="13">
        <f t="shared" ref="R119:Z119" si="170">SUM(R120,R129:R130)</f>
        <v>11077.14028</v>
      </c>
      <c r="S119" s="13">
        <f t="shared" si="170"/>
        <v>0</v>
      </c>
      <c r="T119" s="13">
        <f t="shared" si="170"/>
        <v>0</v>
      </c>
      <c r="U119" s="13">
        <f t="shared" si="170"/>
        <v>0</v>
      </c>
      <c r="V119" s="13">
        <f t="shared" si="170"/>
        <v>0</v>
      </c>
      <c r="W119" s="13">
        <f t="shared" si="170"/>
        <v>0</v>
      </c>
      <c r="X119" s="13">
        <f t="shared" si="170"/>
        <v>0</v>
      </c>
      <c r="Y119" s="13">
        <f t="shared" si="170"/>
        <v>8049.2519399999992</v>
      </c>
      <c r="Z119" s="13">
        <f t="shared" si="170"/>
        <v>431.98050999999998</v>
      </c>
    </row>
    <row r="120" spans="1:26" ht="16.5" thickTop="1" thickBot="1" x14ac:dyDescent="0.3">
      <c r="A120" s="5" t="s">
        <v>0</v>
      </c>
      <c r="B120" s="7" t="s">
        <v>19</v>
      </c>
      <c r="C120" s="14">
        <f t="shared" si="145"/>
        <v>11228</v>
      </c>
      <c r="D120" s="14">
        <f>SUM(D121:D123,D126:D127)</f>
        <v>11228</v>
      </c>
      <c r="E120" s="14">
        <f>SUM(E121:E123,E126:E127)</f>
        <v>0</v>
      </c>
      <c r="F120" s="14">
        <f>SUM(F121:F123,F126:F127)</f>
        <v>0</v>
      </c>
      <c r="G120" s="14">
        <f>SUM(G121:G123,G126:G127)</f>
        <v>690</v>
      </c>
      <c r="H120" s="14">
        <f t="shared" si="146"/>
        <v>10485.771999999999</v>
      </c>
      <c r="I120" s="14">
        <f t="shared" ref="I120:P120" si="171">SUM(I121:I123,I126:I127)</f>
        <v>10485.771999999999</v>
      </c>
      <c r="J120" s="14">
        <f t="shared" si="171"/>
        <v>0</v>
      </c>
      <c r="K120" s="14">
        <f t="shared" si="171"/>
        <v>0</v>
      </c>
      <c r="L120" s="14">
        <f t="shared" si="171"/>
        <v>0</v>
      </c>
      <c r="M120" s="14">
        <f t="shared" si="171"/>
        <v>0</v>
      </c>
      <c r="N120" s="14">
        <f t="shared" si="171"/>
        <v>0</v>
      </c>
      <c r="O120" s="14">
        <f t="shared" si="171"/>
        <v>0</v>
      </c>
      <c r="P120" s="14">
        <f t="shared" si="171"/>
        <v>690</v>
      </c>
      <c r="Q120" s="14">
        <f t="shared" si="147"/>
        <v>18009.708439999999</v>
      </c>
      <c r="R120" s="14">
        <f t="shared" ref="R120:Z120" si="172">SUM(R121:R123,R126:R127)</f>
        <v>10424.168889999999</v>
      </c>
      <c r="S120" s="14">
        <f t="shared" si="172"/>
        <v>0</v>
      </c>
      <c r="T120" s="14">
        <f t="shared" si="172"/>
        <v>0</v>
      </c>
      <c r="U120" s="14">
        <f t="shared" si="172"/>
        <v>0</v>
      </c>
      <c r="V120" s="14">
        <f t="shared" si="172"/>
        <v>0</v>
      </c>
      <c r="W120" s="14">
        <f t="shared" si="172"/>
        <v>0</v>
      </c>
      <c r="X120" s="14">
        <f t="shared" si="172"/>
        <v>0</v>
      </c>
      <c r="Y120" s="14">
        <f t="shared" si="172"/>
        <v>7585.5395499999995</v>
      </c>
      <c r="Z120" s="14">
        <f t="shared" si="172"/>
        <v>429.78050999999999</v>
      </c>
    </row>
    <row r="121" spans="1:26" ht="16.5" thickTop="1" thickBot="1" x14ac:dyDescent="0.3">
      <c r="A121" s="5" t="s">
        <v>0</v>
      </c>
      <c r="B121" s="8" t="s">
        <v>20</v>
      </c>
      <c r="C121" s="14">
        <f t="shared" si="145"/>
        <v>3508</v>
      </c>
      <c r="D121" s="14">
        <v>3508</v>
      </c>
      <c r="E121" s="14">
        <v>0</v>
      </c>
      <c r="F121" s="14">
        <v>0</v>
      </c>
      <c r="G121" s="14">
        <v>350</v>
      </c>
      <c r="H121" s="14">
        <f t="shared" si="146"/>
        <v>3644.7</v>
      </c>
      <c r="I121" s="14">
        <v>3644.7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350</v>
      </c>
      <c r="Q121" s="14">
        <f t="shared" si="147"/>
        <v>6860.5985500000006</v>
      </c>
      <c r="R121" s="14">
        <v>3643.7179700000002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3216.88058</v>
      </c>
      <c r="Z121" s="14">
        <v>229.79849999999999</v>
      </c>
    </row>
    <row r="122" spans="1:26" ht="16.5" thickTop="1" thickBot="1" x14ac:dyDescent="0.3">
      <c r="A122" s="5" t="s">
        <v>0</v>
      </c>
      <c r="B122" s="8" t="s">
        <v>21</v>
      </c>
      <c r="C122" s="14">
        <f t="shared" si="145"/>
        <v>7550</v>
      </c>
      <c r="D122" s="14">
        <v>7550</v>
      </c>
      <c r="E122" s="14">
        <v>0</v>
      </c>
      <c r="F122" s="14">
        <v>0</v>
      </c>
      <c r="G122" s="14">
        <v>312</v>
      </c>
      <c r="H122" s="14">
        <f t="shared" si="146"/>
        <v>6781.4690000000001</v>
      </c>
      <c r="I122" s="14">
        <v>6781.4690000000001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308</v>
      </c>
      <c r="Q122" s="14">
        <f t="shared" si="147"/>
        <v>11002.77211</v>
      </c>
      <c r="R122" s="14">
        <v>6721.2054600000001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4281.5666499999998</v>
      </c>
      <c r="Z122" s="14">
        <v>198.78423000000001</v>
      </c>
    </row>
    <row r="123" spans="1:26" ht="16.5" thickTop="1" thickBot="1" x14ac:dyDescent="0.3">
      <c r="A123" s="5" t="s">
        <v>0</v>
      </c>
      <c r="B123" s="8" t="s">
        <v>28</v>
      </c>
      <c r="C123" s="14">
        <f t="shared" si="145"/>
        <v>50</v>
      </c>
      <c r="D123" s="14">
        <f t="shared" ref="D123:G124" si="173">SUM(D124)</f>
        <v>50</v>
      </c>
      <c r="E123" s="14">
        <f t="shared" si="173"/>
        <v>0</v>
      </c>
      <c r="F123" s="14">
        <f t="shared" si="173"/>
        <v>0</v>
      </c>
      <c r="G123" s="14">
        <f t="shared" si="173"/>
        <v>0</v>
      </c>
      <c r="H123" s="14">
        <f t="shared" si="146"/>
        <v>5.8929999999999998</v>
      </c>
      <c r="I123" s="14">
        <f t="shared" ref="I123:P124" si="174">SUM(I124)</f>
        <v>5.8929999999999998</v>
      </c>
      <c r="J123" s="14">
        <f t="shared" si="174"/>
        <v>0</v>
      </c>
      <c r="K123" s="14">
        <f t="shared" si="174"/>
        <v>0</v>
      </c>
      <c r="L123" s="14">
        <f t="shared" si="174"/>
        <v>0</v>
      </c>
      <c r="M123" s="14">
        <f t="shared" si="174"/>
        <v>0</v>
      </c>
      <c r="N123" s="14">
        <f t="shared" si="174"/>
        <v>0</v>
      </c>
      <c r="O123" s="14">
        <f t="shared" si="174"/>
        <v>0</v>
      </c>
      <c r="P123" s="14">
        <f t="shared" si="174"/>
        <v>4</v>
      </c>
      <c r="Q123" s="14">
        <f t="shared" si="147"/>
        <v>5.8925200000000002</v>
      </c>
      <c r="R123" s="14">
        <f t="shared" ref="R123:Z124" si="175">SUM(R124)</f>
        <v>5.8925200000000002</v>
      </c>
      <c r="S123" s="14">
        <f t="shared" si="175"/>
        <v>0</v>
      </c>
      <c r="T123" s="14">
        <f t="shared" si="175"/>
        <v>0</v>
      </c>
      <c r="U123" s="14">
        <f t="shared" si="175"/>
        <v>0</v>
      </c>
      <c r="V123" s="14">
        <f t="shared" si="175"/>
        <v>0</v>
      </c>
      <c r="W123" s="14">
        <f t="shared" si="175"/>
        <v>0</v>
      </c>
      <c r="X123" s="14">
        <f t="shared" si="175"/>
        <v>0</v>
      </c>
      <c r="Y123" s="14">
        <f t="shared" si="175"/>
        <v>0</v>
      </c>
      <c r="Z123" s="14">
        <f t="shared" si="175"/>
        <v>0</v>
      </c>
    </row>
    <row r="124" spans="1:26" ht="16.5" thickTop="1" thickBot="1" x14ac:dyDescent="0.3">
      <c r="A124" s="5" t="s">
        <v>0</v>
      </c>
      <c r="B124" s="9" t="s">
        <v>30</v>
      </c>
      <c r="C124" s="14">
        <f t="shared" si="145"/>
        <v>50</v>
      </c>
      <c r="D124" s="14">
        <f t="shared" si="173"/>
        <v>50</v>
      </c>
      <c r="E124" s="14">
        <f t="shared" si="173"/>
        <v>0</v>
      </c>
      <c r="F124" s="14">
        <f t="shared" si="173"/>
        <v>0</v>
      </c>
      <c r="G124" s="14">
        <f t="shared" si="173"/>
        <v>0</v>
      </c>
      <c r="H124" s="14">
        <f t="shared" si="146"/>
        <v>5.8929999999999998</v>
      </c>
      <c r="I124" s="14">
        <f t="shared" si="174"/>
        <v>5.8929999999999998</v>
      </c>
      <c r="J124" s="14">
        <f t="shared" si="174"/>
        <v>0</v>
      </c>
      <c r="K124" s="14">
        <f t="shared" si="174"/>
        <v>0</v>
      </c>
      <c r="L124" s="14">
        <f t="shared" si="174"/>
        <v>0</v>
      </c>
      <c r="M124" s="14">
        <f t="shared" si="174"/>
        <v>0</v>
      </c>
      <c r="N124" s="14">
        <f t="shared" si="174"/>
        <v>0</v>
      </c>
      <c r="O124" s="14">
        <f t="shared" si="174"/>
        <v>0</v>
      </c>
      <c r="P124" s="14">
        <f t="shared" si="174"/>
        <v>4</v>
      </c>
      <c r="Q124" s="14">
        <f t="shared" si="147"/>
        <v>5.8925200000000002</v>
      </c>
      <c r="R124" s="14">
        <f t="shared" si="175"/>
        <v>5.8925200000000002</v>
      </c>
      <c r="S124" s="14">
        <f t="shared" si="175"/>
        <v>0</v>
      </c>
      <c r="T124" s="14">
        <f t="shared" si="175"/>
        <v>0</v>
      </c>
      <c r="U124" s="14">
        <f t="shared" si="175"/>
        <v>0</v>
      </c>
      <c r="V124" s="14">
        <f t="shared" si="175"/>
        <v>0</v>
      </c>
      <c r="W124" s="14">
        <f t="shared" si="175"/>
        <v>0</v>
      </c>
      <c r="X124" s="14">
        <f t="shared" si="175"/>
        <v>0</v>
      </c>
      <c r="Y124" s="14">
        <f t="shared" si="175"/>
        <v>0</v>
      </c>
      <c r="Z124" s="14">
        <f t="shared" si="175"/>
        <v>0</v>
      </c>
    </row>
    <row r="125" spans="1:26" ht="16.5" thickTop="1" thickBot="1" x14ac:dyDescent="0.3">
      <c r="A125" s="5" t="s">
        <v>0</v>
      </c>
      <c r="B125" s="10" t="s">
        <v>29</v>
      </c>
      <c r="C125" s="14">
        <f t="shared" si="145"/>
        <v>50</v>
      </c>
      <c r="D125" s="14">
        <v>50</v>
      </c>
      <c r="E125" s="14">
        <v>0</v>
      </c>
      <c r="F125" s="14">
        <v>0</v>
      </c>
      <c r="G125" s="14">
        <v>0</v>
      </c>
      <c r="H125" s="14">
        <f t="shared" si="146"/>
        <v>5.8929999999999998</v>
      </c>
      <c r="I125" s="14">
        <v>5.8929999999999998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4</v>
      </c>
      <c r="Q125" s="14">
        <f t="shared" si="147"/>
        <v>5.8925200000000002</v>
      </c>
      <c r="R125" s="14">
        <v>5.8925200000000002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</row>
    <row r="126" spans="1:26" ht="16.5" thickTop="1" thickBot="1" x14ac:dyDescent="0.3">
      <c r="A126" s="5" t="s">
        <v>0</v>
      </c>
      <c r="B126" s="8" t="s">
        <v>36</v>
      </c>
      <c r="C126" s="14">
        <f t="shared" si="145"/>
        <v>70</v>
      </c>
      <c r="D126" s="14">
        <v>70</v>
      </c>
      <c r="E126" s="14">
        <v>0</v>
      </c>
      <c r="F126" s="14">
        <v>0</v>
      </c>
      <c r="G126" s="14">
        <v>0</v>
      </c>
      <c r="H126" s="14">
        <f t="shared" si="146"/>
        <v>28.3</v>
      </c>
      <c r="I126" s="14">
        <v>28.3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f t="shared" si="147"/>
        <v>28.117329999999999</v>
      </c>
      <c r="R126" s="14">
        <v>28.117329999999999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</row>
    <row r="127" spans="1:26" ht="16.5" thickTop="1" thickBot="1" x14ac:dyDescent="0.3">
      <c r="A127" s="5" t="s">
        <v>0</v>
      </c>
      <c r="B127" s="8" t="s">
        <v>37</v>
      </c>
      <c r="C127" s="14">
        <f t="shared" si="145"/>
        <v>50</v>
      </c>
      <c r="D127" s="14">
        <f>SUM(D128)</f>
        <v>50</v>
      </c>
      <c r="E127" s="14">
        <f>SUM(E128)</f>
        <v>0</v>
      </c>
      <c r="F127" s="14">
        <f>SUM(F128)</f>
        <v>0</v>
      </c>
      <c r="G127" s="14">
        <f>SUM(G128)</f>
        <v>28</v>
      </c>
      <c r="H127" s="14">
        <f t="shared" si="146"/>
        <v>25.41</v>
      </c>
      <c r="I127" s="14">
        <f t="shared" ref="I127:P127" si="176">SUM(I128)</f>
        <v>25.41</v>
      </c>
      <c r="J127" s="14">
        <f t="shared" si="176"/>
        <v>0</v>
      </c>
      <c r="K127" s="14">
        <f t="shared" si="176"/>
        <v>0</v>
      </c>
      <c r="L127" s="14">
        <f t="shared" si="176"/>
        <v>0</v>
      </c>
      <c r="M127" s="14">
        <f t="shared" si="176"/>
        <v>0</v>
      </c>
      <c r="N127" s="14">
        <f t="shared" si="176"/>
        <v>0</v>
      </c>
      <c r="O127" s="14">
        <f t="shared" si="176"/>
        <v>0</v>
      </c>
      <c r="P127" s="14">
        <f t="shared" si="176"/>
        <v>28</v>
      </c>
      <c r="Q127" s="14">
        <f t="shared" si="147"/>
        <v>112.32793000000001</v>
      </c>
      <c r="R127" s="14">
        <f t="shared" ref="R127:Z127" si="177">SUM(R128)</f>
        <v>25.235610000000001</v>
      </c>
      <c r="S127" s="14">
        <f t="shared" si="177"/>
        <v>0</v>
      </c>
      <c r="T127" s="14">
        <f t="shared" si="177"/>
        <v>0</v>
      </c>
      <c r="U127" s="14">
        <f t="shared" si="177"/>
        <v>0</v>
      </c>
      <c r="V127" s="14">
        <f t="shared" si="177"/>
        <v>0</v>
      </c>
      <c r="W127" s="14">
        <f t="shared" si="177"/>
        <v>0</v>
      </c>
      <c r="X127" s="14">
        <f t="shared" si="177"/>
        <v>0</v>
      </c>
      <c r="Y127" s="14">
        <f t="shared" si="177"/>
        <v>87.092320000000001</v>
      </c>
      <c r="Z127" s="14">
        <f t="shared" si="177"/>
        <v>1.1977800000000001</v>
      </c>
    </row>
    <row r="128" spans="1:26" ht="31.5" thickTop="1" thickBot="1" x14ac:dyDescent="0.3">
      <c r="A128" s="5" t="s">
        <v>0</v>
      </c>
      <c r="B128" s="9" t="s">
        <v>38</v>
      </c>
      <c r="C128" s="14">
        <f t="shared" si="145"/>
        <v>50</v>
      </c>
      <c r="D128" s="14">
        <v>50</v>
      </c>
      <c r="E128" s="14">
        <v>0</v>
      </c>
      <c r="F128" s="14">
        <v>0</v>
      </c>
      <c r="G128" s="14">
        <v>28</v>
      </c>
      <c r="H128" s="14">
        <f t="shared" si="146"/>
        <v>25.41</v>
      </c>
      <c r="I128" s="14">
        <v>25.41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28</v>
      </c>
      <c r="Q128" s="14">
        <f t="shared" si="147"/>
        <v>112.32793000000001</v>
      </c>
      <c r="R128" s="14">
        <v>25.235610000000001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87.092320000000001</v>
      </c>
      <c r="Z128" s="14">
        <v>1.1977800000000001</v>
      </c>
    </row>
    <row r="129" spans="1:26" ht="16.5" thickTop="1" thickBot="1" x14ac:dyDescent="0.3">
      <c r="A129" s="5" t="s">
        <v>0</v>
      </c>
      <c r="B129" s="7" t="s">
        <v>40</v>
      </c>
      <c r="C129" s="14">
        <f t="shared" si="145"/>
        <v>30</v>
      </c>
      <c r="D129" s="14">
        <v>30</v>
      </c>
      <c r="E129" s="14">
        <v>0</v>
      </c>
      <c r="F129" s="14">
        <v>0</v>
      </c>
      <c r="G129" s="14">
        <v>10</v>
      </c>
      <c r="H129" s="14">
        <f t="shared" si="146"/>
        <v>653.00800000000004</v>
      </c>
      <c r="I129" s="14">
        <v>653.00800000000004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10</v>
      </c>
      <c r="Q129" s="14">
        <f t="shared" si="147"/>
        <v>1116.6837800000001</v>
      </c>
      <c r="R129" s="14">
        <v>652.97139000000004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463.71239000000003</v>
      </c>
      <c r="Z129" s="14">
        <v>2.2000000000000002</v>
      </c>
    </row>
    <row r="130" spans="1:26" ht="16.5" thickTop="1" thickBot="1" x14ac:dyDescent="0.3">
      <c r="A130" s="5" t="s">
        <v>0</v>
      </c>
      <c r="B130" s="7" t="s">
        <v>41</v>
      </c>
      <c r="C130" s="14">
        <f t="shared" si="145"/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f t="shared" si="146"/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f t="shared" si="147"/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</row>
    <row r="131" spans="1:26" ht="31.5" thickTop="1" thickBot="1" x14ac:dyDescent="0.3">
      <c r="A131" s="5" t="s">
        <v>64</v>
      </c>
      <c r="B131" s="6" t="s">
        <v>65</v>
      </c>
      <c r="C131" s="13">
        <f t="shared" si="145"/>
        <v>26290</v>
      </c>
      <c r="D131" s="13">
        <f t="shared" ref="D131:G132" si="178">SUM(D148,D165,D171,D177,D181,D187,D193,D199,D205,D211,D217,D223,D230,D237)</f>
        <v>26290</v>
      </c>
      <c r="E131" s="13">
        <f t="shared" si="178"/>
        <v>0</v>
      </c>
      <c r="F131" s="13">
        <f t="shared" si="178"/>
        <v>0</v>
      </c>
      <c r="G131" s="13">
        <f t="shared" si="178"/>
        <v>40</v>
      </c>
      <c r="H131" s="13">
        <f t="shared" si="146"/>
        <v>24308.3</v>
      </c>
      <c r="I131" s="13">
        <f t="shared" ref="I131:P132" si="179">SUM(I148,I165,I171,I177,I181,I187,I193,I199,I205,I211,I217,I223,I230,I237)</f>
        <v>24308.3</v>
      </c>
      <c r="J131" s="13">
        <f t="shared" si="179"/>
        <v>0</v>
      </c>
      <c r="K131" s="13">
        <f t="shared" si="179"/>
        <v>0</v>
      </c>
      <c r="L131" s="13">
        <f t="shared" si="179"/>
        <v>0</v>
      </c>
      <c r="M131" s="13">
        <f t="shared" si="179"/>
        <v>0</v>
      </c>
      <c r="N131" s="13">
        <f t="shared" si="179"/>
        <v>0</v>
      </c>
      <c r="O131" s="13">
        <f t="shared" si="179"/>
        <v>0</v>
      </c>
      <c r="P131" s="13">
        <f t="shared" si="179"/>
        <v>238.78000000000003</v>
      </c>
      <c r="Q131" s="13">
        <f t="shared" si="147"/>
        <v>24032.25259</v>
      </c>
      <c r="R131" s="13">
        <f t="shared" ref="R131:Z131" si="180">SUM(R148,R165,R171,R177,R181,R187,R193,R199,R205,R211,R217,R223,R230,R237)</f>
        <v>23949.27635</v>
      </c>
      <c r="S131" s="13">
        <f t="shared" si="180"/>
        <v>0</v>
      </c>
      <c r="T131" s="13">
        <f t="shared" si="180"/>
        <v>0</v>
      </c>
      <c r="U131" s="13">
        <f t="shared" si="180"/>
        <v>0</v>
      </c>
      <c r="V131" s="13">
        <f t="shared" si="180"/>
        <v>0</v>
      </c>
      <c r="W131" s="13">
        <f t="shared" si="180"/>
        <v>0</v>
      </c>
      <c r="X131" s="13">
        <f t="shared" si="180"/>
        <v>0</v>
      </c>
      <c r="Y131" s="13">
        <f t="shared" si="180"/>
        <v>82.97623999999999</v>
      </c>
      <c r="Z131" s="13">
        <f t="shared" si="180"/>
        <v>183.75506000000001</v>
      </c>
    </row>
    <row r="132" spans="1:26" ht="16.5" thickTop="1" thickBot="1" x14ac:dyDescent="0.3">
      <c r="A132" s="5" t="s">
        <v>0</v>
      </c>
      <c r="B132" s="7" t="s">
        <v>19</v>
      </c>
      <c r="C132" s="14">
        <f t="shared" si="145"/>
        <v>25970</v>
      </c>
      <c r="D132" s="14">
        <f t="shared" si="178"/>
        <v>25970</v>
      </c>
      <c r="E132" s="14">
        <f t="shared" si="178"/>
        <v>0</v>
      </c>
      <c r="F132" s="14">
        <f t="shared" si="178"/>
        <v>0</v>
      </c>
      <c r="G132" s="14">
        <f t="shared" si="178"/>
        <v>40</v>
      </c>
      <c r="H132" s="14">
        <f t="shared" si="146"/>
        <v>23994.5</v>
      </c>
      <c r="I132" s="14">
        <f t="shared" si="179"/>
        <v>23994.5</v>
      </c>
      <c r="J132" s="14">
        <f t="shared" si="179"/>
        <v>0</v>
      </c>
      <c r="K132" s="14">
        <f t="shared" si="179"/>
        <v>0</v>
      </c>
      <c r="L132" s="14">
        <f t="shared" si="179"/>
        <v>0</v>
      </c>
      <c r="M132" s="14">
        <f t="shared" si="179"/>
        <v>0</v>
      </c>
      <c r="N132" s="14">
        <f t="shared" si="179"/>
        <v>0</v>
      </c>
      <c r="O132" s="14">
        <f t="shared" si="179"/>
        <v>0</v>
      </c>
      <c r="P132" s="14">
        <f t="shared" si="179"/>
        <v>238.78000000000003</v>
      </c>
      <c r="Q132" s="14">
        <f t="shared" si="147"/>
        <v>23715.32476</v>
      </c>
      <c r="R132" s="14">
        <f t="shared" ref="R132:Z132" si="181">SUM(R149,R166,R172,R178,R182,R188,R194,R200,R206,R212,R218,R224,R231,R238)</f>
        <v>23635.52648</v>
      </c>
      <c r="S132" s="14">
        <f t="shared" si="181"/>
        <v>0</v>
      </c>
      <c r="T132" s="14">
        <f t="shared" si="181"/>
        <v>0</v>
      </c>
      <c r="U132" s="14">
        <f t="shared" si="181"/>
        <v>0</v>
      </c>
      <c r="V132" s="14">
        <f t="shared" si="181"/>
        <v>0</v>
      </c>
      <c r="W132" s="14">
        <f t="shared" si="181"/>
        <v>0</v>
      </c>
      <c r="X132" s="14">
        <f t="shared" si="181"/>
        <v>0</v>
      </c>
      <c r="Y132" s="14">
        <f t="shared" si="181"/>
        <v>79.798279999999991</v>
      </c>
      <c r="Z132" s="14">
        <f t="shared" si="181"/>
        <v>183.75506000000001</v>
      </c>
    </row>
    <row r="133" spans="1:26" ht="16.5" thickTop="1" thickBot="1" x14ac:dyDescent="0.3">
      <c r="A133" s="5" t="s">
        <v>0</v>
      </c>
      <c r="B133" s="8" t="s">
        <v>20</v>
      </c>
      <c r="C133" s="14">
        <f t="shared" si="145"/>
        <v>18976</v>
      </c>
      <c r="D133" s="14">
        <f>SUM(D150,D225,D232)</f>
        <v>18976</v>
      </c>
      <c r="E133" s="14">
        <f>SUM(E150,E225,E232)</f>
        <v>0</v>
      </c>
      <c r="F133" s="14">
        <f>SUM(F150,F225,F232)</f>
        <v>0</v>
      </c>
      <c r="G133" s="14">
        <f>SUM(G150,G225,G232)</f>
        <v>0</v>
      </c>
      <c r="H133" s="14">
        <f t="shared" si="146"/>
        <v>18033</v>
      </c>
      <c r="I133" s="14">
        <f t="shared" ref="I133:P133" si="182">SUM(I150,I225,I232)</f>
        <v>18033</v>
      </c>
      <c r="J133" s="14">
        <f t="shared" si="182"/>
        <v>0</v>
      </c>
      <c r="K133" s="14">
        <f t="shared" si="182"/>
        <v>0</v>
      </c>
      <c r="L133" s="14">
        <f t="shared" si="182"/>
        <v>0</v>
      </c>
      <c r="M133" s="14">
        <f t="shared" si="182"/>
        <v>0</v>
      </c>
      <c r="N133" s="14">
        <f t="shared" si="182"/>
        <v>0</v>
      </c>
      <c r="O133" s="14">
        <f t="shared" si="182"/>
        <v>0</v>
      </c>
      <c r="P133" s="14">
        <f t="shared" si="182"/>
        <v>33</v>
      </c>
      <c r="Q133" s="14">
        <f t="shared" si="147"/>
        <v>17797.685580000001</v>
      </c>
      <c r="R133" s="14">
        <f t="shared" ref="R133:Z133" si="183">SUM(R150,R225,R232)</f>
        <v>17797.685580000001</v>
      </c>
      <c r="S133" s="14">
        <f t="shared" si="183"/>
        <v>0</v>
      </c>
      <c r="T133" s="14">
        <f t="shared" si="183"/>
        <v>0</v>
      </c>
      <c r="U133" s="14">
        <f t="shared" si="183"/>
        <v>0</v>
      </c>
      <c r="V133" s="14">
        <f t="shared" si="183"/>
        <v>0</v>
      </c>
      <c r="W133" s="14">
        <f t="shared" si="183"/>
        <v>0</v>
      </c>
      <c r="X133" s="14">
        <f t="shared" si="183"/>
        <v>0</v>
      </c>
      <c r="Y133" s="14">
        <f t="shared" si="183"/>
        <v>0</v>
      </c>
      <c r="Z133" s="14">
        <f t="shared" si="183"/>
        <v>32.200000000000003</v>
      </c>
    </row>
    <row r="134" spans="1:26" ht="16.5" thickTop="1" thickBot="1" x14ac:dyDescent="0.3">
      <c r="A134" s="5" t="s">
        <v>0</v>
      </c>
      <c r="B134" s="8" t="s">
        <v>21</v>
      </c>
      <c r="C134" s="14">
        <f t="shared" si="145"/>
        <v>6759</v>
      </c>
      <c r="D134" s="14">
        <f>SUM(D151,D167,D173,D179,D183,D189,D195,D201,D207,D213,D219,D226,D233,D239)</f>
        <v>6759</v>
      </c>
      <c r="E134" s="14">
        <f>SUM(E151,E167,E173,E179,E183,E189,E195,E201,E207,E213,E219,E226,E233,E239)</f>
        <v>0</v>
      </c>
      <c r="F134" s="14">
        <f>SUM(F151,F167,F173,F179,F183,F189,F195,F201,F207,F213,F219,F226,F233,F239)</f>
        <v>0</v>
      </c>
      <c r="G134" s="14">
        <f>SUM(G151,G167,G173,G179,G183,G189,G195,G201,G207,G213,G219,G226,G233,G239)</f>
        <v>40</v>
      </c>
      <c r="H134" s="14">
        <f t="shared" si="146"/>
        <v>5570.59</v>
      </c>
      <c r="I134" s="14">
        <f t="shared" ref="I134:P134" si="184">SUM(I151,I167,I173,I179,I183,I189,I195,I201,I207,I213,I219,I226,I233,I239)</f>
        <v>5570.59</v>
      </c>
      <c r="J134" s="14">
        <f t="shared" si="184"/>
        <v>0</v>
      </c>
      <c r="K134" s="14">
        <f t="shared" si="184"/>
        <v>0</v>
      </c>
      <c r="L134" s="14">
        <f t="shared" si="184"/>
        <v>0</v>
      </c>
      <c r="M134" s="14">
        <f t="shared" si="184"/>
        <v>0</v>
      </c>
      <c r="N134" s="14">
        <f t="shared" si="184"/>
        <v>0</v>
      </c>
      <c r="O134" s="14">
        <f t="shared" si="184"/>
        <v>0</v>
      </c>
      <c r="P134" s="14">
        <f t="shared" si="184"/>
        <v>59.83</v>
      </c>
      <c r="Q134" s="14">
        <f t="shared" si="147"/>
        <v>5523.85502</v>
      </c>
      <c r="R134" s="14">
        <f t="shared" ref="R134:Z134" si="185">SUM(R151,R167,R173,R179,R183,R189,R195,R201,R207,R213,R219,R226,R233,R239)</f>
        <v>5448.1502499999997</v>
      </c>
      <c r="S134" s="14">
        <f t="shared" si="185"/>
        <v>0</v>
      </c>
      <c r="T134" s="14">
        <f t="shared" si="185"/>
        <v>0</v>
      </c>
      <c r="U134" s="14">
        <f t="shared" si="185"/>
        <v>0</v>
      </c>
      <c r="V134" s="14">
        <f t="shared" si="185"/>
        <v>0</v>
      </c>
      <c r="W134" s="14">
        <f t="shared" si="185"/>
        <v>0</v>
      </c>
      <c r="X134" s="14">
        <f t="shared" si="185"/>
        <v>0</v>
      </c>
      <c r="Y134" s="14">
        <f t="shared" si="185"/>
        <v>75.704769999999996</v>
      </c>
      <c r="Z134" s="14">
        <f t="shared" si="185"/>
        <v>8.02</v>
      </c>
    </row>
    <row r="135" spans="1:26" ht="16.5" thickTop="1" thickBot="1" x14ac:dyDescent="0.3">
      <c r="A135" s="5" t="s">
        <v>0</v>
      </c>
      <c r="B135" s="8" t="s">
        <v>28</v>
      </c>
      <c r="C135" s="14">
        <f t="shared" si="145"/>
        <v>3</v>
      </c>
      <c r="D135" s="14">
        <f t="shared" ref="D135:G141" si="186">SUM(D152)</f>
        <v>3</v>
      </c>
      <c r="E135" s="14">
        <f t="shared" si="186"/>
        <v>0</v>
      </c>
      <c r="F135" s="14">
        <f t="shared" si="186"/>
        <v>0</v>
      </c>
      <c r="G135" s="14">
        <f t="shared" si="186"/>
        <v>0</v>
      </c>
      <c r="H135" s="14">
        <f t="shared" si="146"/>
        <v>40</v>
      </c>
      <c r="I135" s="14">
        <f t="shared" ref="I135:P141" si="187">SUM(I152)</f>
        <v>40</v>
      </c>
      <c r="J135" s="14">
        <f t="shared" si="187"/>
        <v>0</v>
      </c>
      <c r="K135" s="14">
        <f t="shared" si="187"/>
        <v>0</v>
      </c>
      <c r="L135" s="14">
        <f t="shared" si="187"/>
        <v>0</v>
      </c>
      <c r="M135" s="14">
        <f t="shared" si="187"/>
        <v>0</v>
      </c>
      <c r="N135" s="14">
        <f t="shared" si="187"/>
        <v>0</v>
      </c>
      <c r="O135" s="14">
        <f t="shared" si="187"/>
        <v>0</v>
      </c>
      <c r="P135" s="14">
        <f t="shared" si="187"/>
        <v>111.4</v>
      </c>
      <c r="Q135" s="14">
        <f t="shared" si="147"/>
        <v>44.091010000000004</v>
      </c>
      <c r="R135" s="14">
        <f t="shared" ref="R135:Z135" si="188">SUM(R152)</f>
        <v>39.997500000000002</v>
      </c>
      <c r="S135" s="14">
        <f t="shared" si="188"/>
        <v>0</v>
      </c>
      <c r="T135" s="14">
        <f t="shared" si="188"/>
        <v>0</v>
      </c>
      <c r="U135" s="14">
        <f t="shared" si="188"/>
        <v>0</v>
      </c>
      <c r="V135" s="14">
        <f t="shared" si="188"/>
        <v>0</v>
      </c>
      <c r="W135" s="14">
        <f t="shared" si="188"/>
        <v>0</v>
      </c>
      <c r="X135" s="14">
        <f t="shared" si="188"/>
        <v>0</v>
      </c>
      <c r="Y135" s="14">
        <f t="shared" si="188"/>
        <v>4.0935100000000002</v>
      </c>
      <c r="Z135" s="14">
        <f t="shared" si="188"/>
        <v>111.4</v>
      </c>
    </row>
    <row r="136" spans="1:26" ht="16.5" thickTop="1" thickBot="1" x14ac:dyDescent="0.3">
      <c r="A136" s="5" t="s">
        <v>0</v>
      </c>
      <c r="B136" s="9" t="s">
        <v>30</v>
      </c>
      <c r="C136" s="14">
        <f t="shared" si="145"/>
        <v>3</v>
      </c>
      <c r="D136" s="14">
        <f t="shared" si="186"/>
        <v>3</v>
      </c>
      <c r="E136" s="14">
        <f t="shared" si="186"/>
        <v>0</v>
      </c>
      <c r="F136" s="14">
        <f t="shared" si="186"/>
        <v>0</v>
      </c>
      <c r="G136" s="14">
        <f t="shared" si="186"/>
        <v>0</v>
      </c>
      <c r="H136" s="14">
        <f t="shared" si="146"/>
        <v>40</v>
      </c>
      <c r="I136" s="14">
        <f t="shared" si="187"/>
        <v>40</v>
      </c>
      <c r="J136" s="14">
        <f t="shared" si="187"/>
        <v>0</v>
      </c>
      <c r="K136" s="14">
        <f t="shared" si="187"/>
        <v>0</v>
      </c>
      <c r="L136" s="14">
        <f t="shared" si="187"/>
        <v>0</v>
      </c>
      <c r="M136" s="14">
        <f t="shared" si="187"/>
        <v>0</v>
      </c>
      <c r="N136" s="14">
        <f t="shared" si="187"/>
        <v>0</v>
      </c>
      <c r="O136" s="14">
        <f t="shared" si="187"/>
        <v>0</v>
      </c>
      <c r="P136" s="14">
        <f t="shared" si="187"/>
        <v>0</v>
      </c>
      <c r="Q136" s="14">
        <f t="shared" si="147"/>
        <v>44.091010000000004</v>
      </c>
      <c r="R136" s="14">
        <f t="shared" ref="R136:Z136" si="189">SUM(R153)</f>
        <v>39.997500000000002</v>
      </c>
      <c r="S136" s="14">
        <f t="shared" si="189"/>
        <v>0</v>
      </c>
      <c r="T136" s="14">
        <f t="shared" si="189"/>
        <v>0</v>
      </c>
      <c r="U136" s="14">
        <f t="shared" si="189"/>
        <v>0</v>
      </c>
      <c r="V136" s="14">
        <f t="shared" si="189"/>
        <v>0</v>
      </c>
      <c r="W136" s="14">
        <f t="shared" si="189"/>
        <v>0</v>
      </c>
      <c r="X136" s="14">
        <f t="shared" si="189"/>
        <v>0</v>
      </c>
      <c r="Y136" s="14">
        <f t="shared" si="189"/>
        <v>4.0935100000000002</v>
      </c>
      <c r="Z136" s="14">
        <f t="shared" si="189"/>
        <v>0</v>
      </c>
    </row>
    <row r="137" spans="1:26" ht="16.5" thickTop="1" thickBot="1" x14ac:dyDescent="0.3">
      <c r="A137" s="5" t="s">
        <v>0</v>
      </c>
      <c r="B137" s="10" t="s">
        <v>29</v>
      </c>
      <c r="C137" s="14">
        <f t="shared" si="145"/>
        <v>3</v>
      </c>
      <c r="D137" s="14">
        <f t="shared" si="186"/>
        <v>3</v>
      </c>
      <c r="E137" s="14">
        <f t="shared" si="186"/>
        <v>0</v>
      </c>
      <c r="F137" s="14">
        <f t="shared" si="186"/>
        <v>0</v>
      </c>
      <c r="G137" s="14">
        <f t="shared" si="186"/>
        <v>0</v>
      </c>
      <c r="H137" s="14">
        <f t="shared" si="146"/>
        <v>40</v>
      </c>
      <c r="I137" s="14">
        <f t="shared" si="187"/>
        <v>40</v>
      </c>
      <c r="J137" s="14">
        <f t="shared" si="187"/>
        <v>0</v>
      </c>
      <c r="K137" s="14">
        <f t="shared" si="187"/>
        <v>0</v>
      </c>
      <c r="L137" s="14">
        <f t="shared" si="187"/>
        <v>0</v>
      </c>
      <c r="M137" s="14">
        <f t="shared" si="187"/>
        <v>0</v>
      </c>
      <c r="N137" s="14">
        <f t="shared" si="187"/>
        <v>0</v>
      </c>
      <c r="O137" s="14">
        <f t="shared" si="187"/>
        <v>0</v>
      </c>
      <c r="P137" s="14">
        <f t="shared" si="187"/>
        <v>0</v>
      </c>
      <c r="Q137" s="14">
        <f t="shared" si="147"/>
        <v>44.091010000000004</v>
      </c>
      <c r="R137" s="14">
        <f t="shared" ref="R137:Z137" si="190">SUM(R154)</f>
        <v>39.997500000000002</v>
      </c>
      <c r="S137" s="14">
        <f t="shared" si="190"/>
        <v>0</v>
      </c>
      <c r="T137" s="14">
        <f t="shared" si="190"/>
        <v>0</v>
      </c>
      <c r="U137" s="14">
        <f t="shared" si="190"/>
        <v>0</v>
      </c>
      <c r="V137" s="14">
        <f t="shared" si="190"/>
        <v>0</v>
      </c>
      <c r="W137" s="14">
        <f t="shared" si="190"/>
        <v>0</v>
      </c>
      <c r="X137" s="14">
        <f t="shared" si="190"/>
        <v>0</v>
      </c>
      <c r="Y137" s="14">
        <f t="shared" si="190"/>
        <v>4.0935100000000002</v>
      </c>
      <c r="Z137" s="14">
        <f t="shared" si="190"/>
        <v>0</v>
      </c>
    </row>
    <row r="138" spans="1:26" ht="16.5" thickTop="1" thickBot="1" x14ac:dyDescent="0.3">
      <c r="A138" s="5" t="s">
        <v>0</v>
      </c>
      <c r="B138" s="9" t="s">
        <v>32</v>
      </c>
      <c r="C138" s="14">
        <f t="shared" si="145"/>
        <v>0</v>
      </c>
      <c r="D138" s="14">
        <f t="shared" si="186"/>
        <v>0</v>
      </c>
      <c r="E138" s="14">
        <f t="shared" si="186"/>
        <v>0</v>
      </c>
      <c r="F138" s="14">
        <f t="shared" si="186"/>
        <v>0</v>
      </c>
      <c r="G138" s="14">
        <f t="shared" si="186"/>
        <v>0</v>
      </c>
      <c r="H138" s="14">
        <f t="shared" si="146"/>
        <v>0</v>
      </c>
      <c r="I138" s="14">
        <f t="shared" si="187"/>
        <v>0</v>
      </c>
      <c r="J138" s="14">
        <f t="shared" si="187"/>
        <v>0</v>
      </c>
      <c r="K138" s="14">
        <f t="shared" si="187"/>
        <v>0</v>
      </c>
      <c r="L138" s="14">
        <f t="shared" si="187"/>
        <v>0</v>
      </c>
      <c r="M138" s="14">
        <f t="shared" si="187"/>
        <v>0</v>
      </c>
      <c r="N138" s="14">
        <f t="shared" si="187"/>
        <v>0</v>
      </c>
      <c r="O138" s="14">
        <f t="shared" si="187"/>
        <v>0</v>
      </c>
      <c r="P138" s="14">
        <f t="shared" si="187"/>
        <v>111.4</v>
      </c>
      <c r="Q138" s="14">
        <f t="shared" si="147"/>
        <v>0</v>
      </c>
      <c r="R138" s="14">
        <f t="shared" ref="R138:Z138" si="191">SUM(R155)</f>
        <v>0</v>
      </c>
      <c r="S138" s="14">
        <f t="shared" si="191"/>
        <v>0</v>
      </c>
      <c r="T138" s="14">
        <f t="shared" si="191"/>
        <v>0</v>
      </c>
      <c r="U138" s="14">
        <f t="shared" si="191"/>
        <v>0</v>
      </c>
      <c r="V138" s="14">
        <f t="shared" si="191"/>
        <v>0</v>
      </c>
      <c r="W138" s="14">
        <f t="shared" si="191"/>
        <v>0</v>
      </c>
      <c r="X138" s="14">
        <f t="shared" si="191"/>
        <v>0</v>
      </c>
      <c r="Y138" s="14">
        <f t="shared" si="191"/>
        <v>0</v>
      </c>
      <c r="Z138" s="14">
        <f t="shared" si="191"/>
        <v>111.4</v>
      </c>
    </row>
    <row r="139" spans="1:26" ht="16.5" thickTop="1" thickBot="1" x14ac:dyDescent="0.3">
      <c r="A139" s="5" t="s">
        <v>0</v>
      </c>
      <c r="B139" s="10" t="s">
        <v>29</v>
      </c>
      <c r="C139" s="14">
        <f t="shared" si="145"/>
        <v>0</v>
      </c>
      <c r="D139" s="14">
        <f t="shared" si="186"/>
        <v>0</v>
      </c>
      <c r="E139" s="14">
        <f t="shared" si="186"/>
        <v>0</v>
      </c>
      <c r="F139" s="14">
        <f t="shared" si="186"/>
        <v>0</v>
      </c>
      <c r="G139" s="14">
        <f t="shared" si="186"/>
        <v>0</v>
      </c>
      <c r="H139" s="14">
        <f t="shared" si="146"/>
        <v>0</v>
      </c>
      <c r="I139" s="14">
        <f t="shared" si="187"/>
        <v>0</v>
      </c>
      <c r="J139" s="14">
        <f t="shared" si="187"/>
        <v>0</v>
      </c>
      <c r="K139" s="14">
        <f t="shared" si="187"/>
        <v>0</v>
      </c>
      <c r="L139" s="14">
        <f t="shared" si="187"/>
        <v>0</v>
      </c>
      <c r="M139" s="14">
        <f t="shared" si="187"/>
        <v>0</v>
      </c>
      <c r="N139" s="14">
        <f t="shared" si="187"/>
        <v>0</v>
      </c>
      <c r="O139" s="14">
        <f t="shared" si="187"/>
        <v>0</v>
      </c>
      <c r="P139" s="14">
        <f t="shared" si="187"/>
        <v>111.4</v>
      </c>
      <c r="Q139" s="14">
        <f t="shared" si="147"/>
        <v>0</v>
      </c>
      <c r="R139" s="14">
        <f t="shared" ref="R139:Z139" si="192">SUM(R156)</f>
        <v>0</v>
      </c>
      <c r="S139" s="14">
        <f t="shared" si="192"/>
        <v>0</v>
      </c>
      <c r="T139" s="14">
        <f t="shared" si="192"/>
        <v>0</v>
      </c>
      <c r="U139" s="14">
        <f t="shared" si="192"/>
        <v>0</v>
      </c>
      <c r="V139" s="14">
        <f t="shared" si="192"/>
        <v>0</v>
      </c>
      <c r="W139" s="14">
        <f t="shared" si="192"/>
        <v>0</v>
      </c>
      <c r="X139" s="14">
        <f t="shared" si="192"/>
        <v>0</v>
      </c>
      <c r="Y139" s="14">
        <f t="shared" si="192"/>
        <v>0</v>
      </c>
      <c r="Z139" s="14">
        <f t="shared" si="192"/>
        <v>111.4</v>
      </c>
    </row>
    <row r="140" spans="1:26" ht="16.5" thickTop="1" thickBot="1" x14ac:dyDescent="0.3">
      <c r="A140" s="5" t="s">
        <v>0</v>
      </c>
      <c r="B140" s="11" t="s">
        <v>33</v>
      </c>
      <c r="C140" s="14">
        <f t="shared" si="145"/>
        <v>0</v>
      </c>
      <c r="D140" s="14">
        <f t="shared" si="186"/>
        <v>0</v>
      </c>
      <c r="E140" s="14">
        <f t="shared" si="186"/>
        <v>0</v>
      </c>
      <c r="F140" s="14">
        <f t="shared" si="186"/>
        <v>0</v>
      </c>
      <c r="G140" s="14">
        <f t="shared" si="186"/>
        <v>0</v>
      </c>
      <c r="H140" s="14">
        <f t="shared" si="146"/>
        <v>0</v>
      </c>
      <c r="I140" s="14">
        <f t="shared" si="187"/>
        <v>0</v>
      </c>
      <c r="J140" s="14">
        <f t="shared" si="187"/>
        <v>0</v>
      </c>
      <c r="K140" s="14">
        <f t="shared" si="187"/>
        <v>0</v>
      </c>
      <c r="L140" s="14">
        <f t="shared" si="187"/>
        <v>0</v>
      </c>
      <c r="M140" s="14">
        <f t="shared" si="187"/>
        <v>0</v>
      </c>
      <c r="N140" s="14">
        <f t="shared" si="187"/>
        <v>0</v>
      </c>
      <c r="O140" s="14">
        <f t="shared" si="187"/>
        <v>0</v>
      </c>
      <c r="P140" s="14">
        <f t="shared" si="187"/>
        <v>111.4</v>
      </c>
      <c r="Q140" s="14">
        <f t="shared" si="147"/>
        <v>0</v>
      </c>
      <c r="R140" s="14">
        <f t="shared" ref="R140:Z140" si="193">SUM(R157)</f>
        <v>0</v>
      </c>
      <c r="S140" s="14">
        <f t="shared" si="193"/>
        <v>0</v>
      </c>
      <c r="T140" s="14">
        <f t="shared" si="193"/>
        <v>0</v>
      </c>
      <c r="U140" s="14">
        <f t="shared" si="193"/>
        <v>0</v>
      </c>
      <c r="V140" s="14">
        <f t="shared" si="193"/>
        <v>0</v>
      </c>
      <c r="W140" s="14">
        <f t="shared" si="193"/>
        <v>0</v>
      </c>
      <c r="X140" s="14">
        <f t="shared" si="193"/>
        <v>0</v>
      </c>
      <c r="Y140" s="14">
        <f t="shared" si="193"/>
        <v>0</v>
      </c>
      <c r="Z140" s="14">
        <f t="shared" si="193"/>
        <v>111.4</v>
      </c>
    </row>
    <row r="141" spans="1:26" ht="16.5" thickTop="1" thickBot="1" x14ac:dyDescent="0.3">
      <c r="A141" s="5" t="s">
        <v>0</v>
      </c>
      <c r="B141" s="12" t="s">
        <v>34</v>
      </c>
      <c r="C141" s="14">
        <f t="shared" si="145"/>
        <v>0</v>
      </c>
      <c r="D141" s="14">
        <f t="shared" si="186"/>
        <v>0</v>
      </c>
      <c r="E141" s="14">
        <f t="shared" si="186"/>
        <v>0</v>
      </c>
      <c r="F141" s="14">
        <f t="shared" si="186"/>
        <v>0</v>
      </c>
      <c r="G141" s="14">
        <f t="shared" si="186"/>
        <v>0</v>
      </c>
      <c r="H141" s="14">
        <f t="shared" si="146"/>
        <v>0</v>
      </c>
      <c r="I141" s="14">
        <f t="shared" si="187"/>
        <v>0</v>
      </c>
      <c r="J141" s="14">
        <f t="shared" si="187"/>
        <v>0</v>
      </c>
      <c r="K141" s="14">
        <f t="shared" si="187"/>
        <v>0</v>
      </c>
      <c r="L141" s="14">
        <f t="shared" si="187"/>
        <v>0</v>
      </c>
      <c r="M141" s="14">
        <f t="shared" si="187"/>
        <v>0</v>
      </c>
      <c r="N141" s="14">
        <f t="shared" si="187"/>
        <v>0</v>
      </c>
      <c r="O141" s="14">
        <f t="shared" si="187"/>
        <v>0</v>
      </c>
      <c r="P141" s="14">
        <f t="shared" si="187"/>
        <v>111.4</v>
      </c>
      <c r="Q141" s="14">
        <f t="shared" si="147"/>
        <v>0</v>
      </c>
      <c r="R141" s="14">
        <f t="shared" ref="R141:Z141" si="194">SUM(R158)</f>
        <v>0</v>
      </c>
      <c r="S141" s="14">
        <f t="shared" si="194"/>
        <v>0</v>
      </c>
      <c r="T141" s="14">
        <f t="shared" si="194"/>
        <v>0</v>
      </c>
      <c r="U141" s="14">
        <f t="shared" si="194"/>
        <v>0</v>
      </c>
      <c r="V141" s="14">
        <f t="shared" si="194"/>
        <v>0</v>
      </c>
      <c r="W141" s="14">
        <f t="shared" si="194"/>
        <v>0</v>
      </c>
      <c r="X141" s="14">
        <f t="shared" si="194"/>
        <v>0</v>
      </c>
      <c r="Y141" s="14">
        <f t="shared" si="194"/>
        <v>0</v>
      </c>
      <c r="Z141" s="14">
        <f t="shared" si="194"/>
        <v>111.4</v>
      </c>
    </row>
    <row r="142" spans="1:26" ht="16.5" thickTop="1" thickBot="1" x14ac:dyDescent="0.3">
      <c r="A142" s="5" t="s">
        <v>0</v>
      </c>
      <c r="B142" s="8" t="s">
        <v>36</v>
      </c>
      <c r="C142" s="14">
        <f t="shared" si="145"/>
        <v>153</v>
      </c>
      <c r="D142" s="14">
        <f>SUM(D159,D168,D174,D180,D184,D190,D196,D202,D208,D214,D220,D227,D234,D240)</f>
        <v>153</v>
      </c>
      <c r="E142" s="14">
        <f>SUM(E159,E168,E174,E180,E184,E190,E196,E202,E208,E214,E220,E227,E234,E240)</f>
        <v>0</v>
      </c>
      <c r="F142" s="14">
        <f>SUM(F159,F168,F174,F180,F184,F190,F196,F202,F208,F214,F220,F227,F234,F240)</f>
        <v>0</v>
      </c>
      <c r="G142" s="14">
        <f>SUM(G159,G168,G174,G180,G184,G190,G196,G202,G208,G214,G220,G227,G234,G240)</f>
        <v>0</v>
      </c>
      <c r="H142" s="14">
        <f t="shared" si="146"/>
        <v>294.7</v>
      </c>
      <c r="I142" s="14">
        <f t="shared" ref="I142:P142" si="195">SUM(I159,I168,I174,I180,I184,I190,I196,I202,I208,I214,I220,I227,I234,I240)</f>
        <v>294.7</v>
      </c>
      <c r="J142" s="14">
        <f t="shared" si="195"/>
        <v>0</v>
      </c>
      <c r="K142" s="14">
        <f t="shared" si="195"/>
        <v>0</v>
      </c>
      <c r="L142" s="14">
        <f t="shared" si="195"/>
        <v>0</v>
      </c>
      <c r="M142" s="14">
        <f t="shared" si="195"/>
        <v>0</v>
      </c>
      <c r="N142" s="14">
        <f t="shared" si="195"/>
        <v>0</v>
      </c>
      <c r="O142" s="14">
        <f t="shared" si="195"/>
        <v>0</v>
      </c>
      <c r="P142" s="14">
        <f t="shared" si="195"/>
        <v>30.55</v>
      </c>
      <c r="Q142" s="14">
        <f t="shared" si="147"/>
        <v>294.58314000000001</v>
      </c>
      <c r="R142" s="14">
        <f t="shared" ref="R142:Z142" si="196">SUM(R159,R168,R174,R180,R184,R190,R196,R202,R208,R214,R220,R227,R234,R240)</f>
        <v>294.58314000000001</v>
      </c>
      <c r="S142" s="14">
        <f t="shared" si="196"/>
        <v>0</v>
      </c>
      <c r="T142" s="14">
        <f t="shared" si="196"/>
        <v>0</v>
      </c>
      <c r="U142" s="14">
        <f t="shared" si="196"/>
        <v>0</v>
      </c>
      <c r="V142" s="14">
        <f t="shared" si="196"/>
        <v>0</v>
      </c>
      <c r="W142" s="14">
        <f t="shared" si="196"/>
        <v>0</v>
      </c>
      <c r="X142" s="14">
        <f t="shared" si="196"/>
        <v>0</v>
      </c>
      <c r="Y142" s="14">
        <f t="shared" si="196"/>
        <v>0</v>
      </c>
      <c r="Z142" s="14">
        <f t="shared" si="196"/>
        <v>30.547219999999999</v>
      </c>
    </row>
    <row r="143" spans="1:26" ht="16.5" thickTop="1" thickBot="1" x14ac:dyDescent="0.3">
      <c r="A143" s="5" t="s">
        <v>0</v>
      </c>
      <c r="B143" s="8" t="s">
        <v>37</v>
      </c>
      <c r="C143" s="14">
        <f t="shared" si="145"/>
        <v>79</v>
      </c>
      <c r="D143" s="14">
        <f t="shared" ref="D143:G144" si="197">SUM(D160,D169,D175,D185,D191,D197,D203,D209,D215,D221,D228,D235)</f>
        <v>79</v>
      </c>
      <c r="E143" s="14">
        <f t="shared" si="197"/>
        <v>0</v>
      </c>
      <c r="F143" s="14">
        <f t="shared" si="197"/>
        <v>0</v>
      </c>
      <c r="G143" s="14">
        <f t="shared" si="197"/>
        <v>0</v>
      </c>
      <c r="H143" s="14">
        <f t="shared" si="146"/>
        <v>56.21</v>
      </c>
      <c r="I143" s="14">
        <f t="shared" ref="I143:P144" si="198">SUM(I160,I169,I175,I185,I191,I197,I203,I209,I215,I221,I228,I235)</f>
        <v>56.21</v>
      </c>
      <c r="J143" s="14">
        <f t="shared" si="198"/>
        <v>0</v>
      </c>
      <c r="K143" s="14">
        <f t="shared" si="198"/>
        <v>0</v>
      </c>
      <c r="L143" s="14">
        <f t="shared" si="198"/>
        <v>0</v>
      </c>
      <c r="M143" s="14">
        <f t="shared" si="198"/>
        <v>0</v>
      </c>
      <c r="N143" s="14">
        <f t="shared" si="198"/>
        <v>0</v>
      </c>
      <c r="O143" s="14">
        <f t="shared" si="198"/>
        <v>0</v>
      </c>
      <c r="P143" s="14">
        <f t="shared" si="198"/>
        <v>4</v>
      </c>
      <c r="Q143" s="14">
        <f t="shared" si="147"/>
        <v>55.110009999999988</v>
      </c>
      <c r="R143" s="14">
        <f t="shared" ref="R143:Z143" si="199">SUM(R160,R169,R175,R185,R191,R197,R203,R209,R215,R221,R228,R235)</f>
        <v>55.110009999999988</v>
      </c>
      <c r="S143" s="14">
        <f t="shared" si="199"/>
        <v>0</v>
      </c>
      <c r="T143" s="14">
        <f t="shared" si="199"/>
        <v>0</v>
      </c>
      <c r="U143" s="14">
        <f t="shared" si="199"/>
        <v>0</v>
      </c>
      <c r="V143" s="14">
        <f t="shared" si="199"/>
        <v>0</v>
      </c>
      <c r="W143" s="14">
        <f t="shared" si="199"/>
        <v>0</v>
      </c>
      <c r="X143" s="14">
        <f t="shared" si="199"/>
        <v>0</v>
      </c>
      <c r="Y143" s="14">
        <f t="shared" si="199"/>
        <v>0</v>
      </c>
      <c r="Z143" s="14">
        <f t="shared" si="199"/>
        <v>1.5878399999999999</v>
      </c>
    </row>
    <row r="144" spans="1:26" ht="31.5" thickTop="1" thickBot="1" x14ac:dyDescent="0.3">
      <c r="A144" s="5" t="s">
        <v>0</v>
      </c>
      <c r="B144" s="9" t="s">
        <v>38</v>
      </c>
      <c r="C144" s="14">
        <f t="shared" si="145"/>
        <v>79</v>
      </c>
      <c r="D144" s="14">
        <f t="shared" si="197"/>
        <v>79</v>
      </c>
      <c r="E144" s="14">
        <f t="shared" si="197"/>
        <v>0</v>
      </c>
      <c r="F144" s="14">
        <f t="shared" si="197"/>
        <v>0</v>
      </c>
      <c r="G144" s="14">
        <f t="shared" si="197"/>
        <v>0</v>
      </c>
      <c r="H144" s="14">
        <f t="shared" si="146"/>
        <v>56.21</v>
      </c>
      <c r="I144" s="14">
        <f t="shared" si="198"/>
        <v>56.21</v>
      </c>
      <c r="J144" s="14">
        <f t="shared" si="198"/>
        <v>0</v>
      </c>
      <c r="K144" s="14">
        <f t="shared" si="198"/>
        <v>0</v>
      </c>
      <c r="L144" s="14">
        <f t="shared" si="198"/>
        <v>0</v>
      </c>
      <c r="M144" s="14">
        <f t="shared" si="198"/>
        <v>0</v>
      </c>
      <c r="N144" s="14">
        <f t="shared" si="198"/>
        <v>0</v>
      </c>
      <c r="O144" s="14">
        <f t="shared" si="198"/>
        <v>0</v>
      </c>
      <c r="P144" s="14">
        <f t="shared" si="198"/>
        <v>4</v>
      </c>
      <c r="Q144" s="14">
        <f t="shared" si="147"/>
        <v>55.110009999999988</v>
      </c>
      <c r="R144" s="14">
        <f t="shared" ref="R144:Z144" si="200">SUM(R161,R170,R176,R186,R192,R198,R204,R210,R216,R222,R229,R236)</f>
        <v>55.110009999999988</v>
      </c>
      <c r="S144" s="14">
        <f t="shared" si="200"/>
        <v>0</v>
      </c>
      <c r="T144" s="14">
        <f t="shared" si="200"/>
        <v>0</v>
      </c>
      <c r="U144" s="14">
        <f t="shared" si="200"/>
        <v>0</v>
      </c>
      <c r="V144" s="14">
        <f t="shared" si="200"/>
        <v>0</v>
      </c>
      <c r="W144" s="14">
        <f t="shared" si="200"/>
        <v>0</v>
      </c>
      <c r="X144" s="14">
        <f t="shared" si="200"/>
        <v>0</v>
      </c>
      <c r="Y144" s="14">
        <f t="shared" si="200"/>
        <v>0</v>
      </c>
      <c r="Z144" s="14">
        <f t="shared" si="200"/>
        <v>1.5878399999999999</v>
      </c>
    </row>
    <row r="145" spans="1:26" ht="31.5" thickTop="1" thickBot="1" x14ac:dyDescent="0.3">
      <c r="A145" s="5" t="s">
        <v>0</v>
      </c>
      <c r="B145" s="9" t="s">
        <v>39</v>
      </c>
      <c r="C145" s="14">
        <f t="shared" si="145"/>
        <v>0</v>
      </c>
      <c r="D145" s="14">
        <f t="shared" ref="D145:G147" si="201">SUM(D162)</f>
        <v>0</v>
      </c>
      <c r="E145" s="14">
        <f t="shared" si="201"/>
        <v>0</v>
      </c>
      <c r="F145" s="14">
        <f t="shared" si="201"/>
        <v>0</v>
      </c>
      <c r="G145" s="14">
        <f t="shared" si="201"/>
        <v>0</v>
      </c>
      <c r="H145" s="14">
        <f t="shared" si="146"/>
        <v>0</v>
      </c>
      <c r="I145" s="14">
        <f t="shared" ref="I145:P147" si="202">SUM(I162)</f>
        <v>0</v>
      </c>
      <c r="J145" s="14">
        <f t="shared" si="202"/>
        <v>0</v>
      </c>
      <c r="K145" s="14">
        <f t="shared" si="202"/>
        <v>0</v>
      </c>
      <c r="L145" s="14">
        <f t="shared" si="202"/>
        <v>0</v>
      </c>
      <c r="M145" s="14">
        <f t="shared" si="202"/>
        <v>0</v>
      </c>
      <c r="N145" s="14">
        <f t="shared" si="202"/>
        <v>0</v>
      </c>
      <c r="O145" s="14">
        <f t="shared" si="202"/>
        <v>0</v>
      </c>
      <c r="P145" s="14">
        <f t="shared" si="202"/>
        <v>0</v>
      </c>
      <c r="Q145" s="14">
        <f t="shared" si="147"/>
        <v>0</v>
      </c>
      <c r="R145" s="14">
        <f t="shared" ref="R145:Z145" si="203">SUM(R162)</f>
        <v>0</v>
      </c>
      <c r="S145" s="14">
        <f t="shared" si="203"/>
        <v>0</v>
      </c>
      <c r="T145" s="14">
        <f t="shared" si="203"/>
        <v>0</v>
      </c>
      <c r="U145" s="14">
        <f t="shared" si="203"/>
        <v>0</v>
      </c>
      <c r="V145" s="14">
        <f t="shared" si="203"/>
        <v>0</v>
      </c>
      <c r="W145" s="14">
        <f t="shared" si="203"/>
        <v>0</v>
      </c>
      <c r="X145" s="14">
        <f t="shared" si="203"/>
        <v>0</v>
      </c>
      <c r="Y145" s="14">
        <f t="shared" si="203"/>
        <v>0</v>
      </c>
      <c r="Z145" s="14">
        <f t="shared" si="203"/>
        <v>0</v>
      </c>
    </row>
    <row r="146" spans="1:26" ht="16.5" thickTop="1" thickBot="1" x14ac:dyDescent="0.3">
      <c r="A146" s="5" t="s">
        <v>0</v>
      </c>
      <c r="B146" s="7" t="s">
        <v>40</v>
      </c>
      <c r="C146" s="14">
        <f t="shared" si="145"/>
        <v>320</v>
      </c>
      <c r="D146" s="14">
        <f t="shared" si="201"/>
        <v>320</v>
      </c>
      <c r="E146" s="14">
        <f t="shared" si="201"/>
        <v>0</v>
      </c>
      <c r="F146" s="14">
        <f t="shared" si="201"/>
        <v>0</v>
      </c>
      <c r="G146" s="14">
        <f t="shared" si="201"/>
        <v>0</v>
      </c>
      <c r="H146" s="14">
        <f t="shared" si="146"/>
        <v>313.8</v>
      </c>
      <c r="I146" s="14">
        <f t="shared" si="202"/>
        <v>313.8</v>
      </c>
      <c r="J146" s="14">
        <f t="shared" si="202"/>
        <v>0</v>
      </c>
      <c r="K146" s="14">
        <f t="shared" si="202"/>
        <v>0</v>
      </c>
      <c r="L146" s="14">
        <f t="shared" si="202"/>
        <v>0</v>
      </c>
      <c r="M146" s="14">
        <f t="shared" si="202"/>
        <v>0</v>
      </c>
      <c r="N146" s="14">
        <f t="shared" si="202"/>
        <v>0</v>
      </c>
      <c r="O146" s="14">
        <f t="shared" si="202"/>
        <v>0</v>
      </c>
      <c r="P146" s="14">
        <f t="shared" si="202"/>
        <v>0</v>
      </c>
      <c r="Q146" s="14">
        <f t="shared" si="147"/>
        <v>316.92782999999997</v>
      </c>
      <c r="R146" s="14">
        <f t="shared" ref="R146:Z146" si="204">SUM(R163)</f>
        <v>313.74986999999999</v>
      </c>
      <c r="S146" s="14">
        <f t="shared" si="204"/>
        <v>0</v>
      </c>
      <c r="T146" s="14">
        <f t="shared" si="204"/>
        <v>0</v>
      </c>
      <c r="U146" s="14">
        <f t="shared" si="204"/>
        <v>0</v>
      </c>
      <c r="V146" s="14">
        <f t="shared" si="204"/>
        <v>0</v>
      </c>
      <c r="W146" s="14">
        <f t="shared" si="204"/>
        <v>0</v>
      </c>
      <c r="X146" s="14">
        <f t="shared" si="204"/>
        <v>0</v>
      </c>
      <c r="Y146" s="14">
        <f t="shared" si="204"/>
        <v>3.1779600000000001</v>
      </c>
      <c r="Z146" s="14">
        <f t="shared" si="204"/>
        <v>0</v>
      </c>
    </row>
    <row r="147" spans="1:26" ht="16.5" thickTop="1" thickBot="1" x14ac:dyDescent="0.3">
      <c r="A147" s="5" t="s">
        <v>0</v>
      </c>
      <c r="B147" s="7" t="s">
        <v>41</v>
      </c>
      <c r="C147" s="14">
        <f t="shared" si="145"/>
        <v>0</v>
      </c>
      <c r="D147" s="14">
        <f t="shared" si="201"/>
        <v>0</v>
      </c>
      <c r="E147" s="14">
        <f t="shared" si="201"/>
        <v>0</v>
      </c>
      <c r="F147" s="14">
        <f t="shared" si="201"/>
        <v>0</v>
      </c>
      <c r="G147" s="14">
        <f t="shared" si="201"/>
        <v>0</v>
      </c>
      <c r="H147" s="14">
        <f t="shared" si="146"/>
        <v>0</v>
      </c>
      <c r="I147" s="14">
        <f t="shared" si="202"/>
        <v>0</v>
      </c>
      <c r="J147" s="14">
        <f t="shared" si="202"/>
        <v>0</v>
      </c>
      <c r="K147" s="14">
        <f t="shared" si="202"/>
        <v>0</v>
      </c>
      <c r="L147" s="14">
        <f t="shared" si="202"/>
        <v>0</v>
      </c>
      <c r="M147" s="14">
        <f t="shared" si="202"/>
        <v>0</v>
      </c>
      <c r="N147" s="14">
        <f t="shared" si="202"/>
        <v>0</v>
      </c>
      <c r="O147" s="14">
        <f t="shared" si="202"/>
        <v>0</v>
      </c>
      <c r="P147" s="14">
        <f t="shared" si="202"/>
        <v>0</v>
      </c>
      <c r="Q147" s="14">
        <f t="shared" si="147"/>
        <v>0</v>
      </c>
      <c r="R147" s="14">
        <f t="shared" ref="R147:Z147" si="205">SUM(R164)</f>
        <v>0</v>
      </c>
      <c r="S147" s="14">
        <f t="shared" si="205"/>
        <v>0</v>
      </c>
      <c r="T147" s="14">
        <f t="shared" si="205"/>
        <v>0</v>
      </c>
      <c r="U147" s="14">
        <f t="shared" si="205"/>
        <v>0</v>
      </c>
      <c r="V147" s="14">
        <f t="shared" si="205"/>
        <v>0</v>
      </c>
      <c r="W147" s="14">
        <f t="shared" si="205"/>
        <v>0</v>
      </c>
      <c r="X147" s="14">
        <f t="shared" si="205"/>
        <v>0</v>
      </c>
      <c r="Y147" s="14">
        <f t="shared" si="205"/>
        <v>0</v>
      </c>
      <c r="Z147" s="14">
        <f t="shared" si="205"/>
        <v>0</v>
      </c>
    </row>
    <row r="148" spans="1:26" ht="31.5" thickTop="1" thickBot="1" x14ac:dyDescent="0.3">
      <c r="A148" s="5" t="s">
        <v>66</v>
      </c>
      <c r="B148" s="6" t="s">
        <v>67</v>
      </c>
      <c r="C148" s="13">
        <f t="shared" si="145"/>
        <v>25513</v>
      </c>
      <c r="D148" s="13">
        <f>SUM(D149,D163:D164)</f>
        <v>25513</v>
      </c>
      <c r="E148" s="13">
        <f>SUM(E149,E163:E164)</f>
        <v>0</v>
      </c>
      <c r="F148" s="13">
        <f>SUM(F149,F163:F164)</f>
        <v>0</v>
      </c>
      <c r="G148" s="13">
        <f>SUM(G149,G163:G164)</f>
        <v>40</v>
      </c>
      <c r="H148" s="13">
        <f t="shared" si="146"/>
        <v>23729.07</v>
      </c>
      <c r="I148" s="13">
        <f t="shared" ref="I148:P148" si="206">SUM(I149,I163:I164)</f>
        <v>23729.07</v>
      </c>
      <c r="J148" s="13">
        <f t="shared" si="206"/>
        <v>0</v>
      </c>
      <c r="K148" s="13">
        <f t="shared" si="206"/>
        <v>0</v>
      </c>
      <c r="L148" s="13">
        <f t="shared" si="206"/>
        <v>0</v>
      </c>
      <c r="M148" s="13">
        <f t="shared" si="206"/>
        <v>0</v>
      </c>
      <c r="N148" s="13">
        <f t="shared" si="206"/>
        <v>0</v>
      </c>
      <c r="O148" s="13">
        <f t="shared" si="206"/>
        <v>0</v>
      </c>
      <c r="P148" s="13">
        <f t="shared" si="206"/>
        <v>238.78000000000003</v>
      </c>
      <c r="Q148" s="13">
        <f t="shared" si="147"/>
        <v>23467.334790000001</v>
      </c>
      <c r="R148" s="13">
        <f t="shared" ref="R148:Z148" si="207">SUM(R149,R163:R164)</f>
        <v>23384.358550000001</v>
      </c>
      <c r="S148" s="13">
        <f t="shared" si="207"/>
        <v>0</v>
      </c>
      <c r="T148" s="13">
        <f t="shared" si="207"/>
        <v>0</v>
      </c>
      <c r="U148" s="13">
        <f t="shared" si="207"/>
        <v>0</v>
      </c>
      <c r="V148" s="13">
        <f t="shared" si="207"/>
        <v>0</v>
      </c>
      <c r="W148" s="13">
        <f t="shared" si="207"/>
        <v>0</v>
      </c>
      <c r="X148" s="13">
        <f t="shared" si="207"/>
        <v>0</v>
      </c>
      <c r="Y148" s="13">
        <f t="shared" si="207"/>
        <v>82.97623999999999</v>
      </c>
      <c r="Z148" s="13">
        <f t="shared" si="207"/>
        <v>183.75506000000001</v>
      </c>
    </row>
    <row r="149" spans="1:26" ht="16.5" thickTop="1" thickBot="1" x14ac:dyDescent="0.3">
      <c r="A149" s="5" t="s">
        <v>0</v>
      </c>
      <c r="B149" s="7" t="s">
        <v>19</v>
      </c>
      <c r="C149" s="14">
        <f t="shared" si="145"/>
        <v>25193</v>
      </c>
      <c r="D149" s="14">
        <f>SUM(D150:D152,D159:D160)</f>
        <v>25193</v>
      </c>
      <c r="E149" s="14">
        <f>SUM(E150:E152,E159:E160)</f>
        <v>0</v>
      </c>
      <c r="F149" s="14">
        <f>SUM(F150:F152,F159:F160)</f>
        <v>0</v>
      </c>
      <c r="G149" s="14">
        <f>SUM(G150:G152,G159:G160)</f>
        <v>40</v>
      </c>
      <c r="H149" s="14">
        <f t="shared" si="146"/>
        <v>23415.27</v>
      </c>
      <c r="I149" s="14">
        <f t="shared" ref="I149:P149" si="208">SUM(I150:I152,I159:I160)</f>
        <v>23415.27</v>
      </c>
      <c r="J149" s="14">
        <f t="shared" si="208"/>
        <v>0</v>
      </c>
      <c r="K149" s="14">
        <f t="shared" si="208"/>
        <v>0</v>
      </c>
      <c r="L149" s="14">
        <f t="shared" si="208"/>
        <v>0</v>
      </c>
      <c r="M149" s="14">
        <f t="shared" si="208"/>
        <v>0</v>
      </c>
      <c r="N149" s="14">
        <f t="shared" si="208"/>
        <v>0</v>
      </c>
      <c r="O149" s="14">
        <f t="shared" si="208"/>
        <v>0</v>
      </c>
      <c r="P149" s="14">
        <f t="shared" si="208"/>
        <v>238.78000000000003</v>
      </c>
      <c r="Q149" s="14">
        <f t="shared" si="147"/>
        <v>23150.40696</v>
      </c>
      <c r="R149" s="14">
        <f t="shared" ref="R149:Z149" si="209">SUM(R150:R152,R159:R160)</f>
        <v>23070.608680000001</v>
      </c>
      <c r="S149" s="14">
        <f t="shared" si="209"/>
        <v>0</v>
      </c>
      <c r="T149" s="14">
        <f t="shared" si="209"/>
        <v>0</v>
      </c>
      <c r="U149" s="14">
        <f t="shared" si="209"/>
        <v>0</v>
      </c>
      <c r="V149" s="14">
        <f t="shared" si="209"/>
        <v>0</v>
      </c>
      <c r="W149" s="14">
        <f t="shared" si="209"/>
        <v>0</v>
      </c>
      <c r="X149" s="14">
        <f t="shared" si="209"/>
        <v>0</v>
      </c>
      <c r="Y149" s="14">
        <f t="shared" si="209"/>
        <v>79.798279999999991</v>
      </c>
      <c r="Z149" s="14">
        <f t="shared" si="209"/>
        <v>183.75506000000001</v>
      </c>
    </row>
    <row r="150" spans="1:26" ht="16.5" thickTop="1" thickBot="1" x14ac:dyDescent="0.3">
      <c r="A150" s="5" t="s">
        <v>0</v>
      </c>
      <c r="B150" s="8" t="s">
        <v>20</v>
      </c>
      <c r="C150" s="14">
        <f t="shared" si="145"/>
        <v>18976</v>
      </c>
      <c r="D150" s="14">
        <v>18976</v>
      </c>
      <c r="E150" s="14">
        <v>0</v>
      </c>
      <c r="F150" s="14">
        <v>0</v>
      </c>
      <c r="G150" s="14">
        <v>0</v>
      </c>
      <c r="H150" s="14">
        <f t="shared" si="146"/>
        <v>18033</v>
      </c>
      <c r="I150" s="14">
        <v>18033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33</v>
      </c>
      <c r="Q150" s="14">
        <f t="shared" si="147"/>
        <v>17797.685580000001</v>
      </c>
      <c r="R150" s="14">
        <v>17797.685580000001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32.200000000000003</v>
      </c>
    </row>
    <row r="151" spans="1:26" ht="16.5" thickTop="1" thickBot="1" x14ac:dyDescent="0.3">
      <c r="A151" s="5" t="s">
        <v>0</v>
      </c>
      <c r="B151" s="8" t="s">
        <v>21</v>
      </c>
      <c r="C151" s="14">
        <f t="shared" si="145"/>
        <v>6000</v>
      </c>
      <c r="D151" s="14">
        <v>6000</v>
      </c>
      <c r="E151" s="14">
        <v>0</v>
      </c>
      <c r="F151" s="14">
        <v>0</v>
      </c>
      <c r="G151" s="14">
        <v>40</v>
      </c>
      <c r="H151" s="14">
        <f t="shared" si="146"/>
        <v>5004.97</v>
      </c>
      <c r="I151" s="14">
        <v>5004.97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59.83</v>
      </c>
      <c r="Q151" s="14">
        <f t="shared" si="147"/>
        <v>4971.8446300000005</v>
      </c>
      <c r="R151" s="14">
        <v>4896.1398600000002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75.704769999999996</v>
      </c>
      <c r="Z151" s="14">
        <v>8.02</v>
      </c>
    </row>
    <row r="152" spans="1:26" ht="16.5" thickTop="1" thickBot="1" x14ac:dyDescent="0.3">
      <c r="A152" s="5" t="s">
        <v>0</v>
      </c>
      <c r="B152" s="8" t="s">
        <v>28</v>
      </c>
      <c r="C152" s="14">
        <f t="shared" si="145"/>
        <v>3</v>
      </c>
      <c r="D152" s="14">
        <f>SUM(D153,D155)</f>
        <v>3</v>
      </c>
      <c r="E152" s="14">
        <f>SUM(E153,E155)</f>
        <v>0</v>
      </c>
      <c r="F152" s="14">
        <f>SUM(F153,F155)</f>
        <v>0</v>
      </c>
      <c r="G152" s="14">
        <f>SUM(G153,G155)</f>
        <v>0</v>
      </c>
      <c r="H152" s="14">
        <f t="shared" si="146"/>
        <v>40</v>
      </c>
      <c r="I152" s="14">
        <f t="shared" ref="I152:P152" si="210">SUM(I153,I155)</f>
        <v>40</v>
      </c>
      <c r="J152" s="14">
        <f t="shared" si="210"/>
        <v>0</v>
      </c>
      <c r="K152" s="14">
        <f t="shared" si="210"/>
        <v>0</v>
      </c>
      <c r="L152" s="14">
        <f t="shared" si="210"/>
        <v>0</v>
      </c>
      <c r="M152" s="14">
        <f t="shared" si="210"/>
        <v>0</v>
      </c>
      <c r="N152" s="14">
        <f t="shared" si="210"/>
        <v>0</v>
      </c>
      <c r="O152" s="14">
        <f t="shared" si="210"/>
        <v>0</v>
      </c>
      <c r="P152" s="14">
        <f t="shared" si="210"/>
        <v>111.4</v>
      </c>
      <c r="Q152" s="14">
        <f t="shared" si="147"/>
        <v>44.091010000000004</v>
      </c>
      <c r="R152" s="14">
        <f t="shared" ref="R152:Z152" si="211">SUM(R153,R155)</f>
        <v>39.997500000000002</v>
      </c>
      <c r="S152" s="14">
        <f t="shared" si="211"/>
        <v>0</v>
      </c>
      <c r="T152" s="14">
        <f t="shared" si="211"/>
        <v>0</v>
      </c>
      <c r="U152" s="14">
        <f t="shared" si="211"/>
        <v>0</v>
      </c>
      <c r="V152" s="14">
        <f t="shared" si="211"/>
        <v>0</v>
      </c>
      <c r="W152" s="14">
        <f t="shared" si="211"/>
        <v>0</v>
      </c>
      <c r="X152" s="14">
        <f t="shared" si="211"/>
        <v>0</v>
      </c>
      <c r="Y152" s="14">
        <f t="shared" si="211"/>
        <v>4.0935100000000002</v>
      </c>
      <c r="Z152" s="14">
        <f t="shared" si="211"/>
        <v>111.4</v>
      </c>
    </row>
    <row r="153" spans="1:26" ht="16.5" thickTop="1" thickBot="1" x14ac:dyDescent="0.3">
      <c r="A153" s="5" t="s">
        <v>0</v>
      </c>
      <c r="B153" s="9" t="s">
        <v>30</v>
      </c>
      <c r="C153" s="14">
        <f t="shared" si="145"/>
        <v>3</v>
      </c>
      <c r="D153" s="14">
        <f>SUM(D154)</f>
        <v>3</v>
      </c>
      <c r="E153" s="14">
        <f>SUM(E154)</f>
        <v>0</v>
      </c>
      <c r="F153" s="14">
        <f>SUM(F154)</f>
        <v>0</v>
      </c>
      <c r="G153" s="14">
        <f>SUM(G154)</f>
        <v>0</v>
      </c>
      <c r="H153" s="14">
        <f t="shared" si="146"/>
        <v>40</v>
      </c>
      <c r="I153" s="14">
        <f t="shared" ref="I153:P153" si="212">SUM(I154)</f>
        <v>40</v>
      </c>
      <c r="J153" s="14">
        <f t="shared" si="212"/>
        <v>0</v>
      </c>
      <c r="K153" s="14">
        <f t="shared" si="212"/>
        <v>0</v>
      </c>
      <c r="L153" s="14">
        <f t="shared" si="212"/>
        <v>0</v>
      </c>
      <c r="M153" s="14">
        <f t="shared" si="212"/>
        <v>0</v>
      </c>
      <c r="N153" s="14">
        <f t="shared" si="212"/>
        <v>0</v>
      </c>
      <c r="O153" s="14">
        <f t="shared" si="212"/>
        <v>0</v>
      </c>
      <c r="P153" s="14">
        <f t="shared" si="212"/>
        <v>0</v>
      </c>
      <c r="Q153" s="14">
        <f t="shared" si="147"/>
        <v>44.091010000000004</v>
      </c>
      <c r="R153" s="14">
        <f t="shared" ref="R153:Z153" si="213">SUM(R154)</f>
        <v>39.997500000000002</v>
      </c>
      <c r="S153" s="14">
        <f t="shared" si="213"/>
        <v>0</v>
      </c>
      <c r="T153" s="14">
        <f t="shared" si="213"/>
        <v>0</v>
      </c>
      <c r="U153" s="14">
        <f t="shared" si="213"/>
        <v>0</v>
      </c>
      <c r="V153" s="14">
        <f t="shared" si="213"/>
        <v>0</v>
      </c>
      <c r="W153" s="14">
        <f t="shared" si="213"/>
        <v>0</v>
      </c>
      <c r="X153" s="14">
        <f t="shared" si="213"/>
        <v>0</v>
      </c>
      <c r="Y153" s="14">
        <f t="shared" si="213"/>
        <v>4.0935100000000002</v>
      </c>
      <c r="Z153" s="14">
        <f t="shared" si="213"/>
        <v>0</v>
      </c>
    </row>
    <row r="154" spans="1:26" ht="16.5" thickTop="1" thickBot="1" x14ac:dyDescent="0.3">
      <c r="A154" s="5" t="s">
        <v>0</v>
      </c>
      <c r="B154" s="10" t="s">
        <v>29</v>
      </c>
      <c r="C154" s="14">
        <f t="shared" si="145"/>
        <v>3</v>
      </c>
      <c r="D154" s="14">
        <v>3</v>
      </c>
      <c r="E154" s="14">
        <v>0</v>
      </c>
      <c r="F154" s="14">
        <v>0</v>
      </c>
      <c r="G154" s="14">
        <v>0</v>
      </c>
      <c r="H154" s="14">
        <f t="shared" si="146"/>
        <v>40</v>
      </c>
      <c r="I154" s="14">
        <v>40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f t="shared" si="147"/>
        <v>44.091010000000004</v>
      </c>
      <c r="R154" s="14">
        <v>39.997500000000002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4.0935100000000002</v>
      </c>
      <c r="Z154" s="14">
        <v>0</v>
      </c>
    </row>
    <row r="155" spans="1:26" ht="16.5" thickTop="1" thickBot="1" x14ac:dyDescent="0.3">
      <c r="A155" s="5" t="s">
        <v>0</v>
      </c>
      <c r="B155" s="9" t="s">
        <v>32</v>
      </c>
      <c r="C155" s="14">
        <f t="shared" si="145"/>
        <v>0</v>
      </c>
      <c r="D155" s="14">
        <f t="shared" ref="D155:G157" si="214">SUM(D156)</f>
        <v>0</v>
      </c>
      <c r="E155" s="14">
        <f t="shared" si="214"/>
        <v>0</v>
      </c>
      <c r="F155" s="14">
        <f t="shared" si="214"/>
        <v>0</v>
      </c>
      <c r="G155" s="14">
        <f t="shared" si="214"/>
        <v>0</v>
      </c>
      <c r="H155" s="14">
        <f t="shared" si="146"/>
        <v>0</v>
      </c>
      <c r="I155" s="14">
        <f t="shared" ref="I155:P157" si="215">SUM(I156)</f>
        <v>0</v>
      </c>
      <c r="J155" s="14">
        <f t="shared" si="215"/>
        <v>0</v>
      </c>
      <c r="K155" s="14">
        <f t="shared" si="215"/>
        <v>0</v>
      </c>
      <c r="L155" s="14">
        <f t="shared" si="215"/>
        <v>0</v>
      </c>
      <c r="M155" s="14">
        <f t="shared" si="215"/>
        <v>0</v>
      </c>
      <c r="N155" s="14">
        <f t="shared" si="215"/>
        <v>0</v>
      </c>
      <c r="O155" s="14">
        <f t="shared" si="215"/>
        <v>0</v>
      </c>
      <c r="P155" s="14">
        <f t="shared" si="215"/>
        <v>111.4</v>
      </c>
      <c r="Q155" s="14">
        <f t="shared" si="147"/>
        <v>0</v>
      </c>
      <c r="R155" s="14">
        <f t="shared" ref="R155:Z157" si="216">SUM(R156)</f>
        <v>0</v>
      </c>
      <c r="S155" s="14">
        <f t="shared" si="216"/>
        <v>0</v>
      </c>
      <c r="T155" s="14">
        <f t="shared" si="216"/>
        <v>0</v>
      </c>
      <c r="U155" s="14">
        <f t="shared" si="216"/>
        <v>0</v>
      </c>
      <c r="V155" s="14">
        <f t="shared" si="216"/>
        <v>0</v>
      </c>
      <c r="W155" s="14">
        <f t="shared" si="216"/>
        <v>0</v>
      </c>
      <c r="X155" s="14">
        <f t="shared" si="216"/>
        <v>0</v>
      </c>
      <c r="Y155" s="14">
        <f t="shared" si="216"/>
        <v>0</v>
      </c>
      <c r="Z155" s="14">
        <f t="shared" si="216"/>
        <v>111.4</v>
      </c>
    </row>
    <row r="156" spans="1:26" ht="16.5" thickTop="1" thickBot="1" x14ac:dyDescent="0.3">
      <c r="A156" s="5" t="s">
        <v>0</v>
      </c>
      <c r="B156" s="10" t="s">
        <v>29</v>
      </c>
      <c r="C156" s="14">
        <f t="shared" si="145"/>
        <v>0</v>
      </c>
      <c r="D156" s="14">
        <f t="shared" si="214"/>
        <v>0</v>
      </c>
      <c r="E156" s="14">
        <f t="shared" si="214"/>
        <v>0</v>
      </c>
      <c r="F156" s="14">
        <f t="shared" si="214"/>
        <v>0</v>
      </c>
      <c r="G156" s="14">
        <f t="shared" si="214"/>
        <v>0</v>
      </c>
      <c r="H156" s="14">
        <f t="shared" si="146"/>
        <v>0</v>
      </c>
      <c r="I156" s="14">
        <f t="shared" si="215"/>
        <v>0</v>
      </c>
      <c r="J156" s="14">
        <f t="shared" si="215"/>
        <v>0</v>
      </c>
      <c r="K156" s="14">
        <f t="shared" si="215"/>
        <v>0</v>
      </c>
      <c r="L156" s="14">
        <f t="shared" si="215"/>
        <v>0</v>
      </c>
      <c r="M156" s="14">
        <f t="shared" si="215"/>
        <v>0</v>
      </c>
      <c r="N156" s="14">
        <f t="shared" si="215"/>
        <v>0</v>
      </c>
      <c r="O156" s="14">
        <f t="shared" si="215"/>
        <v>0</v>
      </c>
      <c r="P156" s="14">
        <f t="shared" si="215"/>
        <v>111.4</v>
      </c>
      <c r="Q156" s="14">
        <f t="shared" si="147"/>
        <v>0</v>
      </c>
      <c r="R156" s="14">
        <f t="shared" si="216"/>
        <v>0</v>
      </c>
      <c r="S156" s="14">
        <f t="shared" si="216"/>
        <v>0</v>
      </c>
      <c r="T156" s="14">
        <f t="shared" si="216"/>
        <v>0</v>
      </c>
      <c r="U156" s="14">
        <f t="shared" si="216"/>
        <v>0</v>
      </c>
      <c r="V156" s="14">
        <f t="shared" si="216"/>
        <v>0</v>
      </c>
      <c r="W156" s="14">
        <f t="shared" si="216"/>
        <v>0</v>
      </c>
      <c r="X156" s="14">
        <f t="shared" si="216"/>
        <v>0</v>
      </c>
      <c r="Y156" s="14">
        <f t="shared" si="216"/>
        <v>0</v>
      </c>
      <c r="Z156" s="14">
        <f t="shared" si="216"/>
        <v>111.4</v>
      </c>
    </row>
    <row r="157" spans="1:26" ht="16.5" thickTop="1" thickBot="1" x14ac:dyDescent="0.3">
      <c r="A157" s="5" t="s">
        <v>0</v>
      </c>
      <c r="B157" s="11" t="s">
        <v>33</v>
      </c>
      <c r="C157" s="14">
        <f t="shared" si="145"/>
        <v>0</v>
      </c>
      <c r="D157" s="14">
        <f t="shared" si="214"/>
        <v>0</v>
      </c>
      <c r="E157" s="14">
        <f t="shared" si="214"/>
        <v>0</v>
      </c>
      <c r="F157" s="14">
        <f t="shared" si="214"/>
        <v>0</v>
      </c>
      <c r="G157" s="14">
        <f t="shared" si="214"/>
        <v>0</v>
      </c>
      <c r="H157" s="14">
        <f t="shared" si="146"/>
        <v>0</v>
      </c>
      <c r="I157" s="14">
        <f t="shared" si="215"/>
        <v>0</v>
      </c>
      <c r="J157" s="14">
        <f t="shared" si="215"/>
        <v>0</v>
      </c>
      <c r="K157" s="14">
        <f t="shared" si="215"/>
        <v>0</v>
      </c>
      <c r="L157" s="14">
        <f t="shared" si="215"/>
        <v>0</v>
      </c>
      <c r="M157" s="14">
        <f t="shared" si="215"/>
        <v>0</v>
      </c>
      <c r="N157" s="14">
        <f t="shared" si="215"/>
        <v>0</v>
      </c>
      <c r="O157" s="14">
        <f t="shared" si="215"/>
        <v>0</v>
      </c>
      <c r="P157" s="14">
        <f t="shared" si="215"/>
        <v>111.4</v>
      </c>
      <c r="Q157" s="14">
        <f t="shared" si="147"/>
        <v>0</v>
      </c>
      <c r="R157" s="14">
        <f t="shared" si="216"/>
        <v>0</v>
      </c>
      <c r="S157" s="14">
        <f t="shared" si="216"/>
        <v>0</v>
      </c>
      <c r="T157" s="14">
        <f t="shared" si="216"/>
        <v>0</v>
      </c>
      <c r="U157" s="14">
        <f t="shared" si="216"/>
        <v>0</v>
      </c>
      <c r="V157" s="14">
        <f t="shared" si="216"/>
        <v>0</v>
      </c>
      <c r="W157" s="14">
        <f t="shared" si="216"/>
        <v>0</v>
      </c>
      <c r="X157" s="14">
        <f t="shared" si="216"/>
        <v>0</v>
      </c>
      <c r="Y157" s="14">
        <f t="shared" si="216"/>
        <v>0</v>
      </c>
      <c r="Z157" s="14">
        <f t="shared" si="216"/>
        <v>111.4</v>
      </c>
    </row>
    <row r="158" spans="1:26" ht="16.5" thickTop="1" thickBot="1" x14ac:dyDescent="0.3">
      <c r="A158" s="5" t="s">
        <v>0</v>
      </c>
      <c r="B158" s="12" t="s">
        <v>34</v>
      </c>
      <c r="C158" s="14">
        <f t="shared" si="145"/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f t="shared" si="146"/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111.4</v>
      </c>
      <c r="Q158" s="14">
        <f t="shared" si="147"/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111.4</v>
      </c>
    </row>
    <row r="159" spans="1:26" ht="16.5" thickTop="1" thickBot="1" x14ac:dyDescent="0.3">
      <c r="A159" s="5" t="s">
        <v>0</v>
      </c>
      <c r="B159" s="8" t="s">
        <v>36</v>
      </c>
      <c r="C159" s="14">
        <f t="shared" si="145"/>
        <v>149</v>
      </c>
      <c r="D159" s="14">
        <v>149</v>
      </c>
      <c r="E159" s="14">
        <v>0</v>
      </c>
      <c r="F159" s="14">
        <v>0</v>
      </c>
      <c r="G159" s="14">
        <v>0</v>
      </c>
      <c r="H159" s="14">
        <f t="shared" si="146"/>
        <v>294.7</v>
      </c>
      <c r="I159" s="14">
        <v>294.7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30.55</v>
      </c>
      <c r="Q159" s="14">
        <f t="shared" si="147"/>
        <v>294.58314000000001</v>
      </c>
      <c r="R159" s="14">
        <v>294.58314000000001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30.547219999999999</v>
      </c>
    </row>
    <row r="160" spans="1:26" ht="16.5" thickTop="1" thickBot="1" x14ac:dyDescent="0.3">
      <c r="A160" s="5" t="s">
        <v>0</v>
      </c>
      <c r="B160" s="8" t="s">
        <v>37</v>
      </c>
      <c r="C160" s="14">
        <f t="shared" si="145"/>
        <v>65</v>
      </c>
      <c r="D160" s="14">
        <f>SUM(D161:D162)</f>
        <v>65</v>
      </c>
      <c r="E160" s="14">
        <f>SUM(E161:E162)</f>
        <v>0</v>
      </c>
      <c r="F160" s="14">
        <f>SUM(F161:F162)</f>
        <v>0</v>
      </c>
      <c r="G160" s="14">
        <f>SUM(G161:G162)</f>
        <v>0</v>
      </c>
      <c r="H160" s="14">
        <f t="shared" si="146"/>
        <v>42.6</v>
      </c>
      <c r="I160" s="14">
        <f t="shared" ref="I160:P160" si="217">SUM(I161:I162)</f>
        <v>42.6</v>
      </c>
      <c r="J160" s="14">
        <f t="shared" si="217"/>
        <v>0</v>
      </c>
      <c r="K160" s="14">
        <f t="shared" si="217"/>
        <v>0</v>
      </c>
      <c r="L160" s="14">
        <f t="shared" si="217"/>
        <v>0</v>
      </c>
      <c r="M160" s="14">
        <f t="shared" si="217"/>
        <v>0</v>
      </c>
      <c r="N160" s="14">
        <f t="shared" si="217"/>
        <v>0</v>
      </c>
      <c r="O160" s="14">
        <f t="shared" si="217"/>
        <v>0</v>
      </c>
      <c r="P160" s="14">
        <f t="shared" si="217"/>
        <v>4</v>
      </c>
      <c r="Q160" s="14">
        <f t="shared" si="147"/>
        <v>42.202599999999997</v>
      </c>
      <c r="R160" s="14">
        <f t="shared" ref="R160:Z160" si="218">SUM(R161:R162)</f>
        <v>42.202599999999997</v>
      </c>
      <c r="S160" s="14">
        <f t="shared" si="218"/>
        <v>0</v>
      </c>
      <c r="T160" s="14">
        <f t="shared" si="218"/>
        <v>0</v>
      </c>
      <c r="U160" s="14">
        <f t="shared" si="218"/>
        <v>0</v>
      </c>
      <c r="V160" s="14">
        <f t="shared" si="218"/>
        <v>0</v>
      </c>
      <c r="W160" s="14">
        <f t="shared" si="218"/>
        <v>0</v>
      </c>
      <c r="X160" s="14">
        <f t="shared" si="218"/>
        <v>0</v>
      </c>
      <c r="Y160" s="14">
        <f t="shared" si="218"/>
        <v>0</v>
      </c>
      <c r="Z160" s="14">
        <f t="shared" si="218"/>
        <v>1.5878399999999999</v>
      </c>
    </row>
    <row r="161" spans="1:26" ht="31.5" thickTop="1" thickBot="1" x14ac:dyDescent="0.3">
      <c r="A161" s="5" t="s">
        <v>0</v>
      </c>
      <c r="B161" s="9" t="s">
        <v>38</v>
      </c>
      <c r="C161" s="14">
        <f t="shared" si="145"/>
        <v>65</v>
      </c>
      <c r="D161" s="14">
        <v>65</v>
      </c>
      <c r="E161" s="14">
        <v>0</v>
      </c>
      <c r="F161" s="14">
        <v>0</v>
      </c>
      <c r="G161" s="14">
        <v>0</v>
      </c>
      <c r="H161" s="14">
        <f t="shared" si="146"/>
        <v>42.6</v>
      </c>
      <c r="I161" s="14">
        <v>42.6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4</v>
      </c>
      <c r="Q161" s="14">
        <f t="shared" si="147"/>
        <v>42.202599999999997</v>
      </c>
      <c r="R161" s="14">
        <v>42.202599999999997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1.5878399999999999</v>
      </c>
    </row>
    <row r="162" spans="1:26" ht="31.5" thickTop="1" thickBot="1" x14ac:dyDescent="0.3">
      <c r="A162" s="5" t="s">
        <v>0</v>
      </c>
      <c r="B162" s="9" t="s">
        <v>39</v>
      </c>
      <c r="C162" s="14">
        <f t="shared" si="145"/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f t="shared" si="146"/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f t="shared" si="147"/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</row>
    <row r="163" spans="1:26" ht="16.5" thickTop="1" thickBot="1" x14ac:dyDescent="0.3">
      <c r="A163" s="5" t="s">
        <v>0</v>
      </c>
      <c r="B163" s="7" t="s">
        <v>40</v>
      </c>
      <c r="C163" s="14">
        <f t="shared" ref="C163:C226" si="219">SUM(D163:F163)</f>
        <v>320</v>
      </c>
      <c r="D163" s="14">
        <v>320</v>
      </c>
      <c r="E163" s="14">
        <v>0</v>
      </c>
      <c r="F163" s="14">
        <v>0</v>
      </c>
      <c r="G163" s="14">
        <v>0</v>
      </c>
      <c r="H163" s="14">
        <f t="shared" ref="H163:H226" si="220">SUM(I163:O163)</f>
        <v>313.8</v>
      </c>
      <c r="I163" s="14">
        <v>313.8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f t="shared" ref="Q163:Q226" si="221">SUM(R163:Y163)</f>
        <v>316.92782999999997</v>
      </c>
      <c r="R163" s="14">
        <v>313.74986999999999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3.1779600000000001</v>
      </c>
      <c r="Z163" s="14">
        <v>0</v>
      </c>
    </row>
    <row r="164" spans="1:26" ht="16.5" thickTop="1" thickBot="1" x14ac:dyDescent="0.3">
      <c r="A164" s="5" t="s">
        <v>0</v>
      </c>
      <c r="B164" s="7" t="s">
        <v>41</v>
      </c>
      <c r="C164" s="14">
        <f t="shared" si="219"/>
        <v>0</v>
      </c>
      <c r="D164" s="14">
        <v>0</v>
      </c>
      <c r="E164" s="14">
        <v>0</v>
      </c>
      <c r="F164" s="14">
        <v>0</v>
      </c>
      <c r="G164" s="14">
        <v>0</v>
      </c>
      <c r="H164" s="14">
        <f t="shared" si="220"/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f t="shared" si="221"/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</row>
    <row r="165" spans="1:26" ht="31.5" thickTop="1" thickBot="1" x14ac:dyDescent="0.3">
      <c r="A165" s="5" t="s">
        <v>68</v>
      </c>
      <c r="B165" s="6" t="s">
        <v>69</v>
      </c>
      <c r="C165" s="13">
        <f t="shared" si="219"/>
        <v>101</v>
      </c>
      <c r="D165" s="13">
        <f>SUM(D166)</f>
        <v>101</v>
      </c>
      <c r="E165" s="13">
        <f>SUM(E166)</f>
        <v>0</v>
      </c>
      <c r="F165" s="13">
        <f>SUM(F166)</f>
        <v>0</v>
      </c>
      <c r="G165" s="13">
        <f>SUM(G166)</f>
        <v>0</v>
      </c>
      <c r="H165" s="13">
        <f t="shared" si="220"/>
        <v>101.61</v>
      </c>
      <c r="I165" s="13">
        <f t="shared" ref="I165:P165" si="222">SUM(I166)</f>
        <v>101.61</v>
      </c>
      <c r="J165" s="13">
        <f t="shared" si="222"/>
        <v>0</v>
      </c>
      <c r="K165" s="13">
        <f t="shared" si="222"/>
        <v>0</v>
      </c>
      <c r="L165" s="13">
        <f t="shared" si="222"/>
        <v>0</v>
      </c>
      <c r="M165" s="13">
        <f t="shared" si="222"/>
        <v>0</v>
      </c>
      <c r="N165" s="13">
        <f t="shared" si="222"/>
        <v>0</v>
      </c>
      <c r="O165" s="13">
        <f t="shared" si="222"/>
        <v>0</v>
      </c>
      <c r="P165" s="13">
        <f t="shared" si="222"/>
        <v>0</v>
      </c>
      <c r="Q165" s="13">
        <f t="shared" si="221"/>
        <v>100.95672</v>
      </c>
      <c r="R165" s="13">
        <f t="shared" ref="R165:Z165" si="223">SUM(R166)</f>
        <v>100.95672</v>
      </c>
      <c r="S165" s="13">
        <f t="shared" si="223"/>
        <v>0</v>
      </c>
      <c r="T165" s="13">
        <f t="shared" si="223"/>
        <v>0</v>
      </c>
      <c r="U165" s="13">
        <f t="shared" si="223"/>
        <v>0</v>
      </c>
      <c r="V165" s="13">
        <f t="shared" si="223"/>
        <v>0</v>
      </c>
      <c r="W165" s="13">
        <f t="shared" si="223"/>
        <v>0</v>
      </c>
      <c r="X165" s="13">
        <f t="shared" si="223"/>
        <v>0</v>
      </c>
      <c r="Y165" s="13">
        <f t="shared" si="223"/>
        <v>0</v>
      </c>
      <c r="Z165" s="13">
        <f t="shared" si="223"/>
        <v>0</v>
      </c>
    </row>
    <row r="166" spans="1:26" ht="16.5" thickTop="1" thickBot="1" x14ac:dyDescent="0.3">
      <c r="A166" s="5" t="s">
        <v>0</v>
      </c>
      <c r="B166" s="7" t="s">
        <v>19</v>
      </c>
      <c r="C166" s="14">
        <f t="shared" si="219"/>
        <v>101</v>
      </c>
      <c r="D166" s="14">
        <f>SUM(D167:D169)</f>
        <v>101</v>
      </c>
      <c r="E166" s="14">
        <f>SUM(E167:E169)</f>
        <v>0</v>
      </c>
      <c r="F166" s="14">
        <f>SUM(F167:F169)</f>
        <v>0</v>
      </c>
      <c r="G166" s="14">
        <f>SUM(G167:G169)</f>
        <v>0</v>
      </c>
      <c r="H166" s="14">
        <f t="shared" si="220"/>
        <v>101.61</v>
      </c>
      <c r="I166" s="14">
        <f t="shared" ref="I166:P166" si="224">SUM(I167:I169)</f>
        <v>101.61</v>
      </c>
      <c r="J166" s="14">
        <f t="shared" si="224"/>
        <v>0</v>
      </c>
      <c r="K166" s="14">
        <f t="shared" si="224"/>
        <v>0</v>
      </c>
      <c r="L166" s="14">
        <f t="shared" si="224"/>
        <v>0</v>
      </c>
      <c r="M166" s="14">
        <f t="shared" si="224"/>
        <v>0</v>
      </c>
      <c r="N166" s="14">
        <f t="shared" si="224"/>
        <v>0</v>
      </c>
      <c r="O166" s="14">
        <f t="shared" si="224"/>
        <v>0</v>
      </c>
      <c r="P166" s="14">
        <f t="shared" si="224"/>
        <v>0</v>
      </c>
      <c r="Q166" s="14">
        <f t="shared" si="221"/>
        <v>100.95672</v>
      </c>
      <c r="R166" s="14">
        <f t="shared" ref="R166:Z166" si="225">SUM(R167:R169)</f>
        <v>100.95672</v>
      </c>
      <c r="S166" s="14">
        <f t="shared" si="225"/>
        <v>0</v>
      </c>
      <c r="T166" s="14">
        <f t="shared" si="225"/>
        <v>0</v>
      </c>
      <c r="U166" s="14">
        <f t="shared" si="225"/>
        <v>0</v>
      </c>
      <c r="V166" s="14">
        <f t="shared" si="225"/>
        <v>0</v>
      </c>
      <c r="W166" s="14">
        <f t="shared" si="225"/>
        <v>0</v>
      </c>
      <c r="X166" s="14">
        <f t="shared" si="225"/>
        <v>0</v>
      </c>
      <c r="Y166" s="14">
        <f t="shared" si="225"/>
        <v>0</v>
      </c>
      <c r="Z166" s="14">
        <f t="shared" si="225"/>
        <v>0</v>
      </c>
    </row>
    <row r="167" spans="1:26" ht="16.5" thickTop="1" thickBot="1" x14ac:dyDescent="0.3">
      <c r="A167" s="5" t="s">
        <v>0</v>
      </c>
      <c r="B167" s="8" t="s">
        <v>21</v>
      </c>
      <c r="C167" s="14">
        <f t="shared" si="219"/>
        <v>100</v>
      </c>
      <c r="D167" s="14">
        <v>100</v>
      </c>
      <c r="E167" s="14">
        <v>0</v>
      </c>
      <c r="F167" s="14">
        <v>0</v>
      </c>
      <c r="G167" s="14">
        <v>0</v>
      </c>
      <c r="H167" s="14">
        <f t="shared" si="220"/>
        <v>100.01</v>
      </c>
      <c r="I167" s="14">
        <v>100.01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f t="shared" si="221"/>
        <v>99.526719999999997</v>
      </c>
      <c r="R167" s="14">
        <v>99.526719999999997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</row>
    <row r="168" spans="1:26" ht="16.5" thickTop="1" thickBot="1" x14ac:dyDescent="0.3">
      <c r="A168" s="5" t="s">
        <v>0</v>
      </c>
      <c r="B168" s="8" t="s">
        <v>36</v>
      </c>
      <c r="C168" s="14">
        <f t="shared" si="219"/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f t="shared" si="220"/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f t="shared" si="221"/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</row>
    <row r="169" spans="1:26" ht="16.5" thickTop="1" thickBot="1" x14ac:dyDescent="0.3">
      <c r="A169" s="5" t="s">
        <v>0</v>
      </c>
      <c r="B169" s="8" t="s">
        <v>37</v>
      </c>
      <c r="C169" s="14">
        <f t="shared" si="219"/>
        <v>1</v>
      </c>
      <c r="D169" s="14">
        <f>SUM(D170)</f>
        <v>1</v>
      </c>
      <c r="E169" s="14">
        <f>SUM(E170)</f>
        <v>0</v>
      </c>
      <c r="F169" s="14">
        <f>SUM(F170)</f>
        <v>0</v>
      </c>
      <c r="G169" s="14">
        <f>SUM(G170)</f>
        <v>0</v>
      </c>
      <c r="H169" s="14">
        <f t="shared" si="220"/>
        <v>1.6</v>
      </c>
      <c r="I169" s="14">
        <f t="shared" ref="I169:P169" si="226">SUM(I170)</f>
        <v>1.6</v>
      </c>
      <c r="J169" s="14">
        <f t="shared" si="226"/>
        <v>0</v>
      </c>
      <c r="K169" s="14">
        <f t="shared" si="226"/>
        <v>0</v>
      </c>
      <c r="L169" s="14">
        <f t="shared" si="226"/>
        <v>0</v>
      </c>
      <c r="M169" s="14">
        <f t="shared" si="226"/>
        <v>0</v>
      </c>
      <c r="N169" s="14">
        <f t="shared" si="226"/>
        <v>0</v>
      </c>
      <c r="O169" s="14">
        <f t="shared" si="226"/>
        <v>0</v>
      </c>
      <c r="P169" s="14">
        <f t="shared" si="226"/>
        <v>0</v>
      </c>
      <c r="Q169" s="14">
        <f t="shared" si="221"/>
        <v>1.43</v>
      </c>
      <c r="R169" s="14">
        <f t="shared" ref="R169:Z169" si="227">SUM(R170)</f>
        <v>1.43</v>
      </c>
      <c r="S169" s="14">
        <f t="shared" si="227"/>
        <v>0</v>
      </c>
      <c r="T169" s="14">
        <f t="shared" si="227"/>
        <v>0</v>
      </c>
      <c r="U169" s="14">
        <f t="shared" si="227"/>
        <v>0</v>
      </c>
      <c r="V169" s="14">
        <f t="shared" si="227"/>
        <v>0</v>
      </c>
      <c r="W169" s="14">
        <f t="shared" si="227"/>
        <v>0</v>
      </c>
      <c r="X169" s="14">
        <f t="shared" si="227"/>
        <v>0</v>
      </c>
      <c r="Y169" s="14">
        <f t="shared" si="227"/>
        <v>0</v>
      </c>
      <c r="Z169" s="14">
        <f t="shared" si="227"/>
        <v>0</v>
      </c>
    </row>
    <row r="170" spans="1:26" ht="31.5" thickTop="1" thickBot="1" x14ac:dyDescent="0.3">
      <c r="A170" s="5" t="s">
        <v>0</v>
      </c>
      <c r="B170" s="9" t="s">
        <v>38</v>
      </c>
      <c r="C170" s="14">
        <f t="shared" si="219"/>
        <v>1</v>
      </c>
      <c r="D170" s="14">
        <v>1</v>
      </c>
      <c r="E170" s="14">
        <v>0</v>
      </c>
      <c r="F170" s="14">
        <v>0</v>
      </c>
      <c r="G170" s="14">
        <v>0</v>
      </c>
      <c r="H170" s="14">
        <f t="shared" si="220"/>
        <v>1.6</v>
      </c>
      <c r="I170" s="14">
        <v>1.6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f t="shared" si="221"/>
        <v>1.43</v>
      </c>
      <c r="R170" s="14">
        <v>1.43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</row>
    <row r="171" spans="1:26" ht="31.5" thickTop="1" thickBot="1" x14ac:dyDescent="0.3">
      <c r="A171" s="5" t="s">
        <v>70</v>
      </c>
      <c r="B171" s="6" t="s">
        <v>71</v>
      </c>
      <c r="C171" s="13">
        <f t="shared" si="219"/>
        <v>80</v>
      </c>
      <c r="D171" s="13">
        <f>SUM(D172)</f>
        <v>80</v>
      </c>
      <c r="E171" s="13">
        <f>SUM(E172)</f>
        <v>0</v>
      </c>
      <c r="F171" s="13">
        <f>SUM(F172)</f>
        <v>0</v>
      </c>
      <c r="G171" s="13">
        <f>SUM(G172)</f>
        <v>0</v>
      </c>
      <c r="H171" s="13">
        <f t="shared" si="220"/>
        <v>92.47</v>
      </c>
      <c r="I171" s="13">
        <f t="shared" ref="I171:P171" si="228">SUM(I172)</f>
        <v>92.47</v>
      </c>
      <c r="J171" s="13">
        <f t="shared" si="228"/>
        <v>0</v>
      </c>
      <c r="K171" s="13">
        <f t="shared" si="228"/>
        <v>0</v>
      </c>
      <c r="L171" s="13">
        <f t="shared" si="228"/>
        <v>0</v>
      </c>
      <c r="M171" s="13">
        <f t="shared" si="228"/>
        <v>0</v>
      </c>
      <c r="N171" s="13">
        <f t="shared" si="228"/>
        <v>0</v>
      </c>
      <c r="O171" s="13">
        <f t="shared" si="228"/>
        <v>0</v>
      </c>
      <c r="P171" s="13">
        <f t="shared" si="228"/>
        <v>0</v>
      </c>
      <c r="Q171" s="13">
        <f t="shared" si="221"/>
        <v>90.203400000000002</v>
      </c>
      <c r="R171" s="13">
        <f t="shared" ref="R171:Z171" si="229">SUM(R172)</f>
        <v>90.203400000000002</v>
      </c>
      <c r="S171" s="13">
        <f t="shared" si="229"/>
        <v>0</v>
      </c>
      <c r="T171" s="13">
        <f t="shared" si="229"/>
        <v>0</v>
      </c>
      <c r="U171" s="13">
        <f t="shared" si="229"/>
        <v>0</v>
      </c>
      <c r="V171" s="13">
        <f t="shared" si="229"/>
        <v>0</v>
      </c>
      <c r="W171" s="13">
        <f t="shared" si="229"/>
        <v>0</v>
      </c>
      <c r="X171" s="13">
        <f t="shared" si="229"/>
        <v>0</v>
      </c>
      <c r="Y171" s="13">
        <f t="shared" si="229"/>
        <v>0</v>
      </c>
      <c r="Z171" s="13">
        <f t="shared" si="229"/>
        <v>0</v>
      </c>
    </row>
    <row r="172" spans="1:26" ht="16.5" thickTop="1" thickBot="1" x14ac:dyDescent="0.3">
      <c r="A172" s="5" t="s">
        <v>0</v>
      </c>
      <c r="B172" s="7" t="s">
        <v>19</v>
      </c>
      <c r="C172" s="14">
        <f t="shared" si="219"/>
        <v>80</v>
      </c>
      <c r="D172" s="14">
        <f>SUM(D173:D175)</f>
        <v>80</v>
      </c>
      <c r="E172" s="14">
        <f>SUM(E173:E175)</f>
        <v>0</v>
      </c>
      <c r="F172" s="14">
        <f>SUM(F173:F175)</f>
        <v>0</v>
      </c>
      <c r="G172" s="14">
        <f>SUM(G173:G175)</f>
        <v>0</v>
      </c>
      <c r="H172" s="14">
        <f t="shared" si="220"/>
        <v>92.47</v>
      </c>
      <c r="I172" s="14">
        <f t="shared" ref="I172:P172" si="230">SUM(I173:I175)</f>
        <v>92.47</v>
      </c>
      <c r="J172" s="14">
        <f t="shared" si="230"/>
        <v>0</v>
      </c>
      <c r="K172" s="14">
        <f t="shared" si="230"/>
        <v>0</v>
      </c>
      <c r="L172" s="14">
        <f t="shared" si="230"/>
        <v>0</v>
      </c>
      <c r="M172" s="14">
        <f t="shared" si="230"/>
        <v>0</v>
      </c>
      <c r="N172" s="14">
        <f t="shared" si="230"/>
        <v>0</v>
      </c>
      <c r="O172" s="14">
        <f t="shared" si="230"/>
        <v>0</v>
      </c>
      <c r="P172" s="14">
        <f t="shared" si="230"/>
        <v>0</v>
      </c>
      <c r="Q172" s="14">
        <f t="shared" si="221"/>
        <v>90.203400000000002</v>
      </c>
      <c r="R172" s="14">
        <f t="shared" ref="R172:Z172" si="231">SUM(R173:R175)</f>
        <v>90.203400000000002</v>
      </c>
      <c r="S172" s="14">
        <f t="shared" si="231"/>
        <v>0</v>
      </c>
      <c r="T172" s="14">
        <f t="shared" si="231"/>
        <v>0</v>
      </c>
      <c r="U172" s="14">
        <f t="shared" si="231"/>
        <v>0</v>
      </c>
      <c r="V172" s="14">
        <f t="shared" si="231"/>
        <v>0</v>
      </c>
      <c r="W172" s="14">
        <f t="shared" si="231"/>
        <v>0</v>
      </c>
      <c r="X172" s="14">
        <f t="shared" si="231"/>
        <v>0</v>
      </c>
      <c r="Y172" s="14">
        <f t="shared" si="231"/>
        <v>0</v>
      </c>
      <c r="Z172" s="14">
        <f t="shared" si="231"/>
        <v>0</v>
      </c>
    </row>
    <row r="173" spans="1:26" ht="16.5" thickTop="1" thickBot="1" x14ac:dyDescent="0.3">
      <c r="A173" s="5" t="s">
        <v>0</v>
      </c>
      <c r="B173" s="8" t="s">
        <v>21</v>
      </c>
      <c r="C173" s="14">
        <f t="shared" si="219"/>
        <v>79</v>
      </c>
      <c r="D173" s="14">
        <v>79</v>
      </c>
      <c r="E173" s="14">
        <v>0</v>
      </c>
      <c r="F173" s="14">
        <v>0</v>
      </c>
      <c r="G173" s="14">
        <v>0</v>
      </c>
      <c r="H173" s="14">
        <f t="shared" si="220"/>
        <v>91.9</v>
      </c>
      <c r="I173" s="14">
        <v>91.9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f t="shared" si="221"/>
        <v>89.641800000000003</v>
      </c>
      <c r="R173" s="14">
        <v>89.641800000000003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</row>
    <row r="174" spans="1:26" ht="16.5" thickTop="1" thickBot="1" x14ac:dyDescent="0.3">
      <c r="A174" s="5" t="s">
        <v>0</v>
      </c>
      <c r="B174" s="8" t="s">
        <v>36</v>
      </c>
      <c r="C174" s="14">
        <f t="shared" si="219"/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f t="shared" si="220"/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f t="shared" si="221"/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</row>
    <row r="175" spans="1:26" ht="16.5" thickTop="1" thickBot="1" x14ac:dyDescent="0.3">
      <c r="A175" s="5" t="s">
        <v>0</v>
      </c>
      <c r="B175" s="8" t="s">
        <v>37</v>
      </c>
      <c r="C175" s="14">
        <f t="shared" si="219"/>
        <v>1</v>
      </c>
      <c r="D175" s="14">
        <f>SUM(D176)</f>
        <v>1</v>
      </c>
      <c r="E175" s="14">
        <f>SUM(E176)</f>
        <v>0</v>
      </c>
      <c r="F175" s="14">
        <f>SUM(F176)</f>
        <v>0</v>
      </c>
      <c r="G175" s="14">
        <f>SUM(G176)</f>
        <v>0</v>
      </c>
      <c r="H175" s="14">
        <f t="shared" si="220"/>
        <v>0.56999999999999995</v>
      </c>
      <c r="I175" s="14">
        <f t="shared" ref="I175:P175" si="232">SUM(I176)</f>
        <v>0.56999999999999995</v>
      </c>
      <c r="J175" s="14">
        <f t="shared" si="232"/>
        <v>0</v>
      </c>
      <c r="K175" s="14">
        <f t="shared" si="232"/>
        <v>0</v>
      </c>
      <c r="L175" s="14">
        <f t="shared" si="232"/>
        <v>0</v>
      </c>
      <c r="M175" s="14">
        <f t="shared" si="232"/>
        <v>0</v>
      </c>
      <c r="N175" s="14">
        <f t="shared" si="232"/>
        <v>0</v>
      </c>
      <c r="O175" s="14">
        <f t="shared" si="232"/>
        <v>0</v>
      </c>
      <c r="P175" s="14">
        <f t="shared" si="232"/>
        <v>0</v>
      </c>
      <c r="Q175" s="14">
        <f t="shared" si="221"/>
        <v>0.56159999999999999</v>
      </c>
      <c r="R175" s="14">
        <f t="shared" ref="R175:Z175" si="233">SUM(R176)</f>
        <v>0.56159999999999999</v>
      </c>
      <c r="S175" s="14">
        <f t="shared" si="233"/>
        <v>0</v>
      </c>
      <c r="T175" s="14">
        <f t="shared" si="233"/>
        <v>0</v>
      </c>
      <c r="U175" s="14">
        <f t="shared" si="233"/>
        <v>0</v>
      </c>
      <c r="V175" s="14">
        <f t="shared" si="233"/>
        <v>0</v>
      </c>
      <c r="W175" s="14">
        <f t="shared" si="233"/>
        <v>0</v>
      </c>
      <c r="X175" s="14">
        <f t="shared" si="233"/>
        <v>0</v>
      </c>
      <c r="Y175" s="14">
        <f t="shared" si="233"/>
        <v>0</v>
      </c>
      <c r="Z175" s="14">
        <f t="shared" si="233"/>
        <v>0</v>
      </c>
    </row>
    <row r="176" spans="1:26" ht="31.5" thickTop="1" thickBot="1" x14ac:dyDescent="0.3">
      <c r="A176" s="5" t="s">
        <v>0</v>
      </c>
      <c r="B176" s="9" t="s">
        <v>38</v>
      </c>
      <c r="C176" s="14">
        <f t="shared" si="219"/>
        <v>1</v>
      </c>
      <c r="D176" s="14">
        <v>1</v>
      </c>
      <c r="E176" s="14">
        <v>0</v>
      </c>
      <c r="F176" s="14">
        <v>0</v>
      </c>
      <c r="G176" s="14">
        <v>0</v>
      </c>
      <c r="H176" s="14">
        <f t="shared" si="220"/>
        <v>0.56999999999999995</v>
      </c>
      <c r="I176" s="14">
        <v>0.56999999999999995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f t="shared" si="221"/>
        <v>0.56159999999999999</v>
      </c>
      <c r="R176" s="14">
        <v>0.56159999999999999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</row>
    <row r="177" spans="1:26" ht="31.5" thickTop="1" thickBot="1" x14ac:dyDescent="0.3">
      <c r="A177" s="5" t="s">
        <v>72</v>
      </c>
      <c r="B177" s="6" t="s">
        <v>73</v>
      </c>
      <c r="C177" s="13">
        <f t="shared" si="219"/>
        <v>80</v>
      </c>
      <c r="D177" s="13">
        <f>SUM(D178)</f>
        <v>80</v>
      </c>
      <c r="E177" s="13">
        <f>SUM(E178)</f>
        <v>0</v>
      </c>
      <c r="F177" s="13">
        <f>SUM(F178)</f>
        <v>0</v>
      </c>
      <c r="G177" s="13">
        <f>SUM(G178)</f>
        <v>0</v>
      </c>
      <c r="H177" s="13">
        <f t="shared" si="220"/>
        <v>68.78</v>
      </c>
      <c r="I177" s="13">
        <f t="shared" ref="I177:P177" si="234">SUM(I178)</f>
        <v>68.78</v>
      </c>
      <c r="J177" s="13">
        <f t="shared" si="234"/>
        <v>0</v>
      </c>
      <c r="K177" s="13">
        <f t="shared" si="234"/>
        <v>0</v>
      </c>
      <c r="L177" s="13">
        <f t="shared" si="234"/>
        <v>0</v>
      </c>
      <c r="M177" s="13">
        <f t="shared" si="234"/>
        <v>0</v>
      </c>
      <c r="N177" s="13">
        <f t="shared" si="234"/>
        <v>0</v>
      </c>
      <c r="O177" s="13">
        <f t="shared" si="234"/>
        <v>0</v>
      </c>
      <c r="P177" s="13">
        <f t="shared" si="234"/>
        <v>0</v>
      </c>
      <c r="Q177" s="13">
        <f t="shared" si="221"/>
        <v>67.238119999999995</v>
      </c>
      <c r="R177" s="13">
        <f t="shared" ref="R177:Z177" si="235">SUM(R178)</f>
        <v>67.238119999999995</v>
      </c>
      <c r="S177" s="13">
        <f t="shared" si="235"/>
        <v>0</v>
      </c>
      <c r="T177" s="13">
        <f t="shared" si="235"/>
        <v>0</v>
      </c>
      <c r="U177" s="13">
        <f t="shared" si="235"/>
        <v>0</v>
      </c>
      <c r="V177" s="13">
        <f t="shared" si="235"/>
        <v>0</v>
      </c>
      <c r="W177" s="13">
        <f t="shared" si="235"/>
        <v>0</v>
      </c>
      <c r="X177" s="13">
        <f t="shared" si="235"/>
        <v>0</v>
      </c>
      <c r="Y177" s="13">
        <f t="shared" si="235"/>
        <v>0</v>
      </c>
      <c r="Z177" s="13">
        <f t="shared" si="235"/>
        <v>0</v>
      </c>
    </row>
    <row r="178" spans="1:26" ht="16.5" thickTop="1" thickBot="1" x14ac:dyDescent="0.3">
      <c r="A178" s="5" t="s">
        <v>0</v>
      </c>
      <c r="B178" s="7" t="s">
        <v>19</v>
      </c>
      <c r="C178" s="14">
        <f t="shared" si="219"/>
        <v>80</v>
      </c>
      <c r="D178" s="14">
        <f>SUM(D179:D180)</f>
        <v>80</v>
      </c>
      <c r="E178" s="14">
        <f>SUM(E179:E180)</f>
        <v>0</v>
      </c>
      <c r="F178" s="14">
        <f>SUM(F179:F180)</f>
        <v>0</v>
      </c>
      <c r="G178" s="14">
        <f>SUM(G179:G180)</f>
        <v>0</v>
      </c>
      <c r="H178" s="14">
        <f t="shared" si="220"/>
        <v>68.78</v>
      </c>
      <c r="I178" s="14">
        <f t="shared" ref="I178:P178" si="236">SUM(I179:I180)</f>
        <v>68.78</v>
      </c>
      <c r="J178" s="14">
        <f t="shared" si="236"/>
        <v>0</v>
      </c>
      <c r="K178" s="14">
        <f t="shared" si="236"/>
        <v>0</v>
      </c>
      <c r="L178" s="14">
        <f t="shared" si="236"/>
        <v>0</v>
      </c>
      <c r="M178" s="14">
        <f t="shared" si="236"/>
        <v>0</v>
      </c>
      <c r="N178" s="14">
        <f t="shared" si="236"/>
        <v>0</v>
      </c>
      <c r="O178" s="14">
        <f t="shared" si="236"/>
        <v>0</v>
      </c>
      <c r="P178" s="14">
        <f t="shared" si="236"/>
        <v>0</v>
      </c>
      <c r="Q178" s="14">
        <f t="shared" si="221"/>
        <v>67.238119999999995</v>
      </c>
      <c r="R178" s="14">
        <f t="shared" ref="R178:Z178" si="237">SUM(R179:R180)</f>
        <v>67.238119999999995</v>
      </c>
      <c r="S178" s="14">
        <f t="shared" si="237"/>
        <v>0</v>
      </c>
      <c r="T178" s="14">
        <f t="shared" si="237"/>
        <v>0</v>
      </c>
      <c r="U178" s="14">
        <f t="shared" si="237"/>
        <v>0</v>
      </c>
      <c r="V178" s="14">
        <f t="shared" si="237"/>
        <v>0</v>
      </c>
      <c r="W178" s="14">
        <f t="shared" si="237"/>
        <v>0</v>
      </c>
      <c r="X178" s="14">
        <f t="shared" si="237"/>
        <v>0</v>
      </c>
      <c r="Y178" s="14">
        <f t="shared" si="237"/>
        <v>0</v>
      </c>
      <c r="Z178" s="14">
        <f t="shared" si="237"/>
        <v>0</v>
      </c>
    </row>
    <row r="179" spans="1:26" ht="16.5" thickTop="1" thickBot="1" x14ac:dyDescent="0.3">
      <c r="A179" s="5" t="s">
        <v>0</v>
      </c>
      <c r="B179" s="8" t="s">
        <v>21</v>
      </c>
      <c r="C179" s="14">
        <f t="shared" si="219"/>
        <v>80</v>
      </c>
      <c r="D179" s="14">
        <v>80</v>
      </c>
      <c r="E179" s="14">
        <v>0</v>
      </c>
      <c r="F179" s="14">
        <v>0</v>
      </c>
      <c r="G179" s="14">
        <v>0</v>
      </c>
      <c r="H179" s="14">
        <f t="shared" si="220"/>
        <v>68.78</v>
      </c>
      <c r="I179" s="14">
        <v>68.78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f t="shared" si="221"/>
        <v>67.238119999999995</v>
      </c>
      <c r="R179" s="14">
        <v>67.238119999999995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</row>
    <row r="180" spans="1:26" ht="16.5" thickTop="1" thickBot="1" x14ac:dyDescent="0.3">
      <c r="A180" s="5" t="s">
        <v>0</v>
      </c>
      <c r="B180" s="8" t="s">
        <v>36</v>
      </c>
      <c r="C180" s="14">
        <f t="shared" si="219"/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f t="shared" si="220"/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f t="shared" si="221"/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</row>
    <row r="181" spans="1:26" ht="31.5" thickTop="1" thickBot="1" x14ac:dyDescent="0.3">
      <c r="A181" s="5" t="s">
        <v>74</v>
      </c>
      <c r="B181" s="6" t="s">
        <v>75</v>
      </c>
      <c r="C181" s="13">
        <f t="shared" si="219"/>
        <v>47</v>
      </c>
      <c r="D181" s="13">
        <f>SUM(D182)</f>
        <v>47</v>
      </c>
      <c r="E181" s="13">
        <f>SUM(E182)</f>
        <v>0</v>
      </c>
      <c r="F181" s="13">
        <f>SUM(F182)</f>
        <v>0</v>
      </c>
      <c r="G181" s="13">
        <f>SUM(G182)</f>
        <v>0</v>
      </c>
      <c r="H181" s="13">
        <f t="shared" si="220"/>
        <v>43.72</v>
      </c>
      <c r="I181" s="13">
        <f t="shared" ref="I181:P181" si="238">SUM(I182)</f>
        <v>43.72</v>
      </c>
      <c r="J181" s="13">
        <f t="shared" si="238"/>
        <v>0</v>
      </c>
      <c r="K181" s="13">
        <f t="shared" si="238"/>
        <v>0</v>
      </c>
      <c r="L181" s="13">
        <f t="shared" si="238"/>
        <v>0</v>
      </c>
      <c r="M181" s="13">
        <f t="shared" si="238"/>
        <v>0</v>
      </c>
      <c r="N181" s="13">
        <f t="shared" si="238"/>
        <v>0</v>
      </c>
      <c r="O181" s="13">
        <f t="shared" si="238"/>
        <v>0</v>
      </c>
      <c r="P181" s="13">
        <f t="shared" si="238"/>
        <v>0</v>
      </c>
      <c r="Q181" s="13">
        <f t="shared" si="221"/>
        <v>42.942949999999996</v>
      </c>
      <c r="R181" s="13">
        <f t="shared" ref="R181:Z181" si="239">SUM(R182)</f>
        <v>42.942949999999996</v>
      </c>
      <c r="S181" s="13">
        <f t="shared" si="239"/>
        <v>0</v>
      </c>
      <c r="T181" s="13">
        <f t="shared" si="239"/>
        <v>0</v>
      </c>
      <c r="U181" s="13">
        <f t="shared" si="239"/>
        <v>0</v>
      </c>
      <c r="V181" s="13">
        <f t="shared" si="239"/>
        <v>0</v>
      </c>
      <c r="W181" s="13">
        <f t="shared" si="239"/>
        <v>0</v>
      </c>
      <c r="X181" s="13">
        <f t="shared" si="239"/>
        <v>0</v>
      </c>
      <c r="Y181" s="13">
        <f t="shared" si="239"/>
        <v>0</v>
      </c>
      <c r="Z181" s="13">
        <f t="shared" si="239"/>
        <v>0</v>
      </c>
    </row>
    <row r="182" spans="1:26" ht="16.5" thickTop="1" thickBot="1" x14ac:dyDescent="0.3">
      <c r="A182" s="5" t="s">
        <v>0</v>
      </c>
      <c r="B182" s="7" t="s">
        <v>19</v>
      </c>
      <c r="C182" s="14">
        <f t="shared" si="219"/>
        <v>47</v>
      </c>
      <c r="D182" s="14">
        <f>SUM(D183:D185)</f>
        <v>47</v>
      </c>
      <c r="E182" s="14">
        <f>SUM(E183:E185)</f>
        <v>0</v>
      </c>
      <c r="F182" s="14">
        <f>SUM(F183:F185)</f>
        <v>0</v>
      </c>
      <c r="G182" s="14">
        <f>SUM(G183:G185)</f>
        <v>0</v>
      </c>
      <c r="H182" s="14">
        <f t="shared" si="220"/>
        <v>43.72</v>
      </c>
      <c r="I182" s="14">
        <f t="shared" ref="I182:P182" si="240">SUM(I183:I185)</f>
        <v>43.72</v>
      </c>
      <c r="J182" s="14">
        <f t="shared" si="240"/>
        <v>0</v>
      </c>
      <c r="K182" s="14">
        <f t="shared" si="240"/>
        <v>0</v>
      </c>
      <c r="L182" s="14">
        <f t="shared" si="240"/>
        <v>0</v>
      </c>
      <c r="M182" s="14">
        <f t="shared" si="240"/>
        <v>0</v>
      </c>
      <c r="N182" s="14">
        <f t="shared" si="240"/>
        <v>0</v>
      </c>
      <c r="O182" s="14">
        <f t="shared" si="240"/>
        <v>0</v>
      </c>
      <c r="P182" s="14">
        <f t="shared" si="240"/>
        <v>0</v>
      </c>
      <c r="Q182" s="14">
        <f t="shared" si="221"/>
        <v>42.942949999999996</v>
      </c>
      <c r="R182" s="14">
        <f t="shared" ref="R182:Z182" si="241">SUM(R183:R185)</f>
        <v>42.942949999999996</v>
      </c>
      <c r="S182" s="14">
        <f t="shared" si="241"/>
        <v>0</v>
      </c>
      <c r="T182" s="14">
        <f t="shared" si="241"/>
        <v>0</v>
      </c>
      <c r="U182" s="14">
        <f t="shared" si="241"/>
        <v>0</v>
      </c>
      <c r="V182" s="14">
        <f t="shared" si="241"/>
        <v>0</v>
      </c>
      <c r="W182" s="14">
        <f t="shared" si="241"/>
        <v>0</v>
      </c>
      <c r="X182" s="14">
        <f t="shared" si="241"/>
        <v>0</v>
      </c>
      <c r="Y182" s="14">
        <f t="shared" si="241"/>
        <v>0</v>
      </c>
      <c r="Z182" s="14">
        <f t="shared" si="241"/>
        <v>0</v>
      </c>
    </row>
    <row r="183" spans="1:26" ht="16.5" thickTop="1" thickBot="1" x14ac:dyDescent="0.3">
      <c r="A183" s="5" t="s">
        <v>0</v>
      </c>
      <c r="B183" s="8" t="s">
        <v>21</v>
      </c>
      <c r="C183" s="14">
        <f t="shared" si="219"/>
        <v>46</v>
      </c>
      <c r="D183" s="14">
        <v>46</v>
      </c>
      <c r="E183" s="14">
        <v>0</v>
      </c>
      <c r="F183" s="14">
        <v>0</v>
      </c>
      <c r="G183" s="14">
        <v>0</v>
      </c>
      <c r="H183" s="14">
        <f t="shared" si="220"/>
        <v>42.42</v>
      </c>
      <c r="I183" s="14">
        <v>42.42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f t="shared" si="221"/>
        <v>41.734789999999997</v>
      </c>
      <c r="R183" s="14">
        <v>41.734789999999997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</row>
    <row r="184" spans="1:26" ht="16.5" thickTop="1" thickBot="1" x14ac:dyDescent="0.3">
      <c r="A184" s="5" t="s">
        <v>0</v>
      </c>
      <c r="B184" s="8" t="s">
        <v>36</v>
      </c>
      <c r="C184" s="14">
        <f t="shared" si="219"/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f t="shared" si="220"/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f t="shared" si="221"/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</row>
    <row r="185" spans="1:26" ht="16.5" thickTop="1" thickBot="1" x14ac:dyDescent="0.3">
      <c r="A185" s="5" t="s">
        <v>0</v>
      </c>
      <c r="B185" s="8" t="s">
        <v>37</v>
      </c>
      <c r="C185" s="14">
        <f t="shared" si="219"/>
        <v>1</v>
      </c>
      <c r="D185" s="14">
        <f>SUM(D186)</f>
        <v>1</v>
      </c>
      <c r="E185" s="14">
        <f>SUM(E186)</f>
        <v>0</v>
      </c>
      <c r="F185" s="14">
        <f>SUM(F186)</f>
        <v>0</v>
      </c>
      <c r="G185" s="14">
        <f>SUM(G186)</f>
        <v>0</v>
      </c>
      <c r="H185" s="14">
        <f t="shared" si="220"/>
        <v>1.3</v>
      </c>
      <c r="I185" s="14">
        <f t="shared" ref="I185:P185" si="242">SUM(I186)</f>
        <v>1.3</v>
      </c>
      <c r="J185" s="14">
        <f t="shared" si="242"/>
        <v>0</v>
      </c>
      <c r="K185" s="14">
        <f t="shared" si="242"/>
        <v>0</v>
      </c>
      <c r="L185" s="14">
        <f t="shared" si="242"/>
        <v>0</v>
      </c>
      <c r="M185" s="14">
        <f t="shared" si="242"/>
        <v>0</v>
      </c>
      <c r="N185" s="14">
        <f t="shared" si="242"/>
        <v>0</v>
      </c>
      <c r="O185" s="14">
        <f t="shared" si="242"/>
        <v>0</v>
      </c>
      <c r="P185" s="14">
        <f t="shared" si="242"/>
        <v>0</v>
      </c>
      <c r="Q185" s="14">
        <f t="shared" si="221"/>
        <v>1.2081599999999999</v>
      </c>
      <c r="R185" s="14">
        <f t="shared" ref="R185:Z185" si="243">SUM(R186)</f>
        <v>1.2081599999999999</v>
      </c>
      <c r="S185" s="14">
        <f t="shared" si="243"/>
        <v>0</v>
      </c>
      <c r="T185" s="14">
        <f t="shared" si="243"/>
        <v>0</v>
      </c>
      <c r="U185" s="14">
        <f t="shared" si="243"/>
        <v>0</v>
      </c>
      <c r="V185" s="14">
        <f t="shared" si="243"/>
        <v>0</v>
      </c>
      <c r="W185" s="14">
        <f t="shared" si="243"/>
        <v>0</v>
      </c>
      <c r="X185" s="14">
        <f t="shared" si="243"/>
        <v>0</v>
      </c>
      <c r="Y185" s="14">
        <f t="shared" si="243"/>
        <v>0</v>
      </c>
      <c r="Z185" s="14">
        <f t="shared" si="243"/>
        <v>0</v>
      </c>
    </row>
    <row r="186" spans="1:26" ht="31.5" thickTop="1" thickBot="1" x14ac:dyDescent="0.3">
      <c r="A186" s="5" t="s">
        <v>0</v>
      </c>
      <c r="B186" s="9" t="s">
        <v>38</v>
      </c>
      <c r="C186" s="14">
        <f t="shared" si="219"/>
        <v>1</v>
      </c>
      <c r="D186" s="14">
        <v>1</v>
      </c>
      <c r="E186" s="14">
        <v>0</v>
      </c>
      <c r="F186" s="14">
        <v>0</v>
      </c>
      <c r="G186" s="14">
        <v>0</v>
      </c>
      <c r="H186" s="14">
        <f t="shared" si="220"/>
        <v>1.3</v>
      </c>
      <c r="I186" s="14">
        <v>1.3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f t="shared" si="221"/>
        <v>1.2081599999999999</v>
      </c>
      <c r="R186" s="14">
        <v>1.2081599999999999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</row>
    <row r="187" spans="1:26" ht="31.5" thickTop="1" thickBot="1" x14ac:dyDescent="0.3">
      <c r="A187" s="5" t="s">
        <v>76</v>
      </c>
      <c r="B187" s="6" t="s">
        <v>77</v>
      </c>
      <c r="C187" s="13">
        <f t="shared" si="219"/>
        <v>59</v>
      </c>
      <c r="D187" s="13">
        <f>SUM(D188)</f>
        <v>59</v>
      </c>
      <c r="E187" s="13">
        <f>SUM(E188)</f>
        <v>0</v>
      </c>
      <c r="F187" s="13">
        <f>SUM(F188)</f>
        <v>0</v>
      </c>
      <c r="G187" s="13">
        <f>SUM(G188)</f>
        <v>0</v>
      </c>
      <c r="H187" s="13">
        <f t="shared" si="220"/>
        <v>86.86</v>
      </c>
      <c r="I187" s="13">
        <f t="shared" ref="I187:P187" si="244">SUM(I188)</f>
        <v>86.86</v>
      </c>
      <c r="J187" s="13">
        <f t="shared" si="244"/>
        <v>0</v>
      </c>
      <c r="K187" s="13">
        <f t="shared" si="244"/>
        <v>0</v>
      </c>
      <c r="L187" s="13">
        <f t="shared" si="244"/>
        <v>0</v>
      </c>
      <c r="M187" s="13">
        <f t="shared" si="244"/>
        <v>0</v>
      </c>
      <c r="N187" s="13">
        <f t="shared" si="244"/>
        <v>0</v>
      </c>
      <c r="O187" s="13">
        <f t="shared" si="244"/>
        <v>0</v>
      </c>
      <c r="P187" s="13">
        <f t="shared" si="244"/>
        <v>0</v>
      </c>
      <c r="Q187" s="13">
        <f t="shared" si="221"/>
        <v>85.729500000000002</v>
      </c>
      <c r="R187" s="13">
        <f t="shared" ref="R187:Z187" si="245">SUM(R188)</f>
        <v>85.729500000000002</v>
      </c>
      <c r="S187" s="13">
        <f t="shared" si="245"/>
        <v>0</v>
      </c>
      <c r="T187" s="13">
        <f t="shared" si="245"/>
        <v>0</v>
      </c>
      <c r="U187" s="13">
        <f t="shared" si="245"/>
        <v>0</v>
      </c>
      <c r="V187" s="13">
        <f t="shared" si="245"/>
        <v>0</v>
      </c>
      <c r="W187" s="13">
        <f t="shared" si="245"/>
        <v>0</v>
      </c>
      <c r="X187" s="13">
        <f t="shared" si="245"/>
        <v>0</v>
      </c>
      <c r="Y187" s="13">
        <f t="shared" si="245"/>
        <v>0</v>
      </c>
      <c r="Z187" s="13">
        <f t="shared" si="245"/>
        <v>0</v>
      </c>
    </row>
    <row r="188" spans="1:26" ht="16.5" thickTop="1" thickBot="1" x14ac:dyDescent="0.3">
      <c r="A188" s="5" t="s">
        <v>0</v>
      </c>
      <c r="B188" s="7" t="s">
        <v>19</v>
      </c>
      <c r="C188" s="14">
        <f t="shared" si="219"/>
        <v>59</v>
      </c>
      <c r="D188" s="14">
        <f>SUM(D189:D191)</f>
        <v>59</v>
      </c>
      <c r="E188" s="14">
        <f>SUM(E189:E191)</f>
        <v>0</v>
      </c>
      <c r="F188" s="14">
        <f>SUM(F189:F191)</f>
        <v>0</v>
      </c>
      <c r="G188" s="14">
        <f>SUM(G189:G191)</f>
        <v>0</v>
      </c>
      <c r="H188" s="14">
        <f t="shared" si="220"/>
        <v>86.86</v>
      </c>
      <c r="I188" s="14">
        <f t="shared" ref="I188:P188" si="246">SUM(I189:I191)</f>
        <v>86.86</v>
      </c>
      <c r="J188" s="14">
        <f t="shared" si="246"/>
        <v>0</v>
      </c>
      <c r="K188" s="14">
        <f t="shared" si="246"/>
        <v>0</v>
      </c>
      <c r="L188" s="14">
        <f t="shared" si="246"/>
        <v>0</v>
      </c>
      <c r="M188" s="14">
        <f t="shared" si="246"/>
        <v>0</v>
      </c>
      <c r="N188" s="14">
        <f t="shared" si="246"/>
        <v>0</v>
      </c>
      <c r="O188" s="14">
        <f t="shared" si="246"/>
        <v>0</v>
      </c>
      <c r="P188" s="14">
        <f t="shared" si="246"/>
        <v>0</v>
      </c>
      <c r="Q188" s="14">
        <f t="shared" si="221"/>
        <v>85.729500000000002</v>
      </c>
      <c r="R188" s="14">
        <f t="shared" ref="R188:Z188" si="247">SUM(R189:R191)</f>
        <v>85.729500000000002</v>
      </c>
      <c r="S188" s="14">
        <f t="shared" si="247"/>
        <v>0</v>
      </c>
      <c r="T188" s="14">
        <f t="shared" si="247"/>
        <v>0</v>
      </c>
      <c r="U188" s="14">
        <f t="shared" si="247"/>
        <v>0</v>
      </c>
      <c r="V188" s="14">
        <f t="shared" si="247"/>
        <v>0</v>
      </c>
      <c r="W188" s="14">
        <f t="shared" si="247"/>
        <v>0</v>
      </c>
      <c r="X188" s="14">
        <f t="shared" si="247"/>
        <v>0</v>
      </c>
      <c r="Y188" s="14">
        <f t="shared" si="247"/>
        <v>0</v>
      </c>
      <c r="Z188" s="14">
        <f t="shared" si="247"/>
        <v>0</v>
      </c>
    </row>
    <row r="189" spans="1:26" ht="16.5" thickTop="1" thickBot="1" x14ac:dyDescent="0.3">
      <c r="A189" s="5" t="s">
        <v>0</v>
      </c>
      <c r="B189" s="8" t="s">
        <v>21</v>
      </c>
      <c r="C189" s="14">
        <f t="shared" si="219"/>
        <v>54</v>
      </c>
      <c r="D189" s="14">
        <v>54</v>
      </c>
      <c r="E189" s="14">
        <v>0</v>
      </c>
      <c r="F189" s="14">
        <v>0</v>
      </c>
      <c r="G189" s="14">
        <v>0</v>
      </c>
      <c r="H189" s="14">
        <f t="shared" si="220"/>
        <v>81.05</v>
      </c>
      <c r="I189" s="14">
        <v>81.05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f t="shared" si="221"/>
        <v>80.007459999999995</v>
      </c>
      <c r="R189" s="14">
        <v>80.007459999999995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</row>
    <row r="190" spans="1:26" ht="16.5" thickTop="1" thickBot="1" x14ac:dyDescent="0.3">
      <c r="A190" s="5" t="s">
        <v>0</v>
      </c>
      <c r="B190" s="8" t="s">
        <v>36</v>
      </c>
      <c r="C190" s="14">
        <f t="shared" si="219"/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f t="shared" si="220"/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f t="shared" si="221"/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</row>
    <row r="191" spans="1:26" ht="16.5" thickTop="1" thickBot="1" x14ac:dyDescent="0.3">
      <c r="A191" s="5" t="s">
        <v>0</v>
      </c>
      <c r="B191" s="8" t="s">
        <v>37</v>
      </c>
      <c r="C191" s="14">
        <f t="shared" si="219"/>
        <v>5</v>
      </c>
      <c r="D191" s="14">
        <f>SUM(D192)</f>
        <v>5</v>
      </c>
      <c r="E191" s="14">
        <f>SUM(E192)</f>
        <v>0</v>
      </c>
      <c r="F191" s="14">
        <f>SUM(F192)</f>
        <v>0</v>
      </c>
      <c r="G191" s="14">
        <f>SUM(G192)</f>
        <v>0</v>
      </c>
      <c r="H191" s="14">
        <f t="shared" si="220"/>
        <v>5.81</v>
      </c>
      <c r="I191" s="14">
        <f t="shared" ref="I191:P191" si="248">SUM(I192)</f>
        <v>5.81</v>
      </c>
      <c r="J191" s="14">
        <f t="shared" si="248"/>
        <v>0</v>
      </c>
      <c r="K191" s="14">
        <f t="shared" si="248"/>
        <v>0</v>
      </c>
      <c r="L191" s="14">
        <f t="shared" si="248"/>
        <v>0</v>
      </c>
      <c r="M191" s="14">
        <f t="shared" si="248"/>
        <v>0</v>
      </c>
      <c r="N191" s="14">
        <f t="shared" si="248"/>
        <v>0</v>
      </c>
      <c r="O191" s="14">
        <f t="shared" si="248"/>
        <v>0</v>
      </c>
      <c r="P191" s="14">
        <f t="shared" si="248"/>
        <v>0</v>
      </c>
      <c r="Q191" s="14">
        <f t="shared" si="221"/>
        <v>5.7220399999999998</v>
      </c>
      <c r="R191" s="14">
        <f t="shared" ref="R191:Z191" si="249">SUM(R192)</f>
        <v>5.7220399999999998</v>
      </c>
      <c r="S191" s="14">
        <f t="shared" si="249"/>
        <v>0</v>
      </c>
      <c r="T191" s="14">
        <f t="shared" si="249"/>
        <v>0</v>
      </c>
      <c r="U191" s="14">
        <f t="shared" si="249"/>
        <v>0</v>
      </c>
      <c r="V191" s="14">
        <f t="shared" si="249"/>
        <v>0</v>
      </c>
      <c r="W191" s="14">
        <f t="shared" si="249"/>
        <v>0</v>
      </c>
      <c r="X191" s="14">
        <f t="shared" si="249"/>
        <v>0</v>
      </c>
      <c r="Y191" s="14">
        <f t="shared" si="249"/>
        <v>0</v>
      </c>
      <c r="Z191" s="14">
        <f t="shared" si="249"/>
        <v>0</v>
      </c>
    </row>
    <row r="192" spans="1:26" ht="31.5" thickTop="1" thickBot="1" x14ac:dyDescent="0.3">
      <c r="A192" s="5" t="s">
        <v>0</v>
      </c>
      <c r="B192" s="9" t="s">
        <v>38</v>
      </c>
      <c r="C192" s="14">
        <f t="shared" si="219"/>
        <v>5</v>
      </c>
      <c r="D192" s="14">
        <v>5</v>
      </c>
      <c r="E192" s="14">
        <v>0</v>
      </c>
      <c r="F192" s="14">
        <v>0</v>
      </c>
      <c r="G192" s="14">
        <v>0</v>
      </c>
      <c r="H192" s="14">
        <f t="shared" si="220"/>
        <v>5.81</v>
      </c>
      <c r="I192" s="14">
        <v>5.81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f t="shared" si="221"/>
        <v>5.7220399999999998</v>
      </c>
      <c r="R192" s="14">
        <v>5.7220399999999998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</row>
    <row r="193" spans="1:26" ht="31.5" thickTop="1" thickBot="1" x14ac:dyDescent="0.3">
      <c r="A193" s="5" t="s">
        <v>78</v>
      </c>
      <c r="B193" s="6" t="s">
        <v>79</v>
      </c>
      <c r="C193" s="13">
        <f t="shared" si="219"/>
        <v>42</v>
      </c>
      <c r="D193" s="13">
        <f>SUM(D194)</f>
        <v>42</v>
      </c>
      <c r="E193" s="13">
        <f>SUM(E194)</f>
        <v>0</v>
      </c>
      <c r="F193" s="13">
        <f>SUM(F194)</f>
        <v>0</v>
      </c>
      <c r="G193" s="13">
        <f>SUM(G194)</f>
        <v>0</v>
      </c>
      <c r="H193" s="13">
        <f t="shared" si="220"/>
        <v>37.92</v>
      </c>
      <c r="I193" s="13">
        <f t="shared" ref="I193:P193" si="250">SUM(I194)</f>
        <v>37.92</v>
      </c>
      <c r="J193" s="13">
        <f t="shared" si="250"/>
        <v>0</v>
      </c>
      <c r="K193" s="13">
        <f t="shared" si="250"/>
        <v>0</v>
      </c>
      <c r="L193" s="13">
        <f t="shared" si="250"/>
        <v>0</v>
      </c>
      <c r="M193" s="13">
        <f t="shared" si="250"/>
        <v>0</v>
      </c>
      <c r="N193" s="13">
        <f t="shared" si="250"/>
        <v>0</v>
      </c>
      <c r="O193" s="13">
        <f t="shared" si="250"/>
        <v>0</v>
      </c>
      <c r="P193" s="13">
        <f t="shared" si="250"/>
        <v>0</v>
      </c>
      <c r="Q193" s="13">
        <f t="shared" si="221"/>
        <v>37.291519999999998</v>
      </c>
      <c r="R193" s="13">
        <f t="shared" ref="R193:Z193" si="251">SUM(R194)</f>
        <v>37.291519999999998</v>
      </c>
      <c r="S193" s="13">
        <f t="shared" si="251"/>
        <v>0</v>
      </c>
      <c r="T193" s="13">
        <f t="shared" si="251"/>
        <v>0</v>
      </c>
      <c r="U193" s="13">
        <f t="shared" si="251"/>
        <v>0</v>
      </c>
      <c r="V193" s="13">
        <f t="shared" si="251"/>
        <v>0</v>
      </c>
      <c r="W193" s="13">
        <f t="shared" si="251"/>
        <v>0</v>
      </c>
      <c r="X193" s="13">
        <f t="shared" si="251"/>
        <v>0</v>
      </c>
      <c r="Y193" s="13">
        <f t="shared" si="251"/>
        <v>0</v>
      </c>
      <c r="Z193" s="13">
        <f t="shared" si="251"/>
        <v>0</v>
      </c>
    </row>
    <row r="194" spans="1:26" ht="16.5" thickTop="1" thickBot="1" x14ac:dyDescent="0.3">
      <c r="A194" s="5" t="s">
        <v>0</v>
      </c>
      <c r="B194" s="7" t="s">
        <v>19</v>
      </c>
      <c r="C194" s="14">
        <f t="shared" si="219"/>
        <v>42</v>
      </c>
      <c r="D194" s="14">
        <f>SUM(D195:D197)</f>
        <v>42</v>
      </c>
      <c r="E194" s="14">
        <f>SUM(E195:E197)</f>
        <v>0</v>
      </c>
      <c r="F194" s="14">
        <f>SUM(F195:F197)</f>
        <v>0</v>
      </c>
      <c r="G194" s="14">
        <f>SUM(G195:G197)</f>
        <v>0</v>
      </c>
      <c r="H194" s="14">
        <f t="shared" si="220"/>
        <v>37.92</v>
      </c>
      <c r="I194" s="14">
        <f t="shared" ref="I194:P194" si="252">SUM(I195:I197)</f>
        <v>37.92</v>
      </c>
      <c r="J194" s="14">
        <f t="shared" si="252"/>
        <v>0</v>
      </c>
      <c r="K194" s="14">
        <f t="shared" si="252"/>
        <v>0</v>
      </c>
      <c r="L194" s="14">
        <f t="shared" si="252"/>
        <v>0</v>
      </c>
      <c r="M194" s="14">
        <f t="shared" si="252"/>
        <v>0</v>
      </c>
      <c r="N194" s="14">
        <f t="shared" si="252"/>
        <v>0</v>
      </c>
      <c r="O194" s="14">
        <f t="shared" si="252"/>
        <v>0</v>
      </c>
      <c r="P194" s="14">
        <f t="shared" si="252"/>
        <v>0</v>
      </c>
      <c r="Q194" s="14">
        <f t="shared" si="221"/>
        <v>37.291519999999998</v>
      </c>
      <c r="R194" s="14">
        <f t="shared" ref="R194:Z194" si="253">SUM(R195:R197)</f>
        <v>37.291519999999998</v>
      </c>
      <c r="S194" s="14">
        <f t="shared" si="253"/>
        <v>0</v>
      </c>
      <c r="T194" s="14">
        <f t="shared" si="253"/>
        <v>0</v>
      </c>
      <c r="U194" s="14">
        <f t="shared" si="253"/>
        <v>0</v>
      </c>
      <c r="V194" s="14">
        <f t="shared" si="253"/>
        <v>0</v>
      </c>
      <c r="W194" s="14">
        <f t="shared" si="253"/>
        <v>0</v>
      </c>
      <c r="X194" s="14">
        <f t="shared" si="253"/>
        <v>0</v>
      </c>
      <c r="Y194" s="14">
        <f t="shared" si="253"/>
        <v>0</v>
      </c>
      <c r="Z194" s="14">
        <f t="shared" si="253"/>
        <v>0</v>
      </c>
    </row>
    <row r="195" spans="1:26" ht="16.5" thickTop="1" thickBot="1" x14ac:dyDescent="0.3">
      <c r="A195" s="5" t="s">
        <v>0</v>
      </c>
      <c r="B195" s="8" t="s">
        <v>21</v>
      </c>
      <c r="C195" s="14">
        <f t="shared" si="219"/>
        <v>41</v>
      </c>
      <c r="D195" s="14">
        <v>41</v>
      </c>
      <c r="E195" s="14">
        <v>0</v>
      </c>
      <c r="F195" s="14">
        <v>0</v>
      </c>
      <c r="G195" s="14">
        <v>0</v>
      </c>
      <c r="H195" s="14">
        <f t="shared" si="220"/>
        <v>36.92</v>
      </c>
      <c r="I195" s="14">
        <v>36.92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f t="shared" si="221"/>
        <v>36.298259999999999</v>
      </c>
      <c r="R195" s="14">
        <v>36.298259999999999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</row>
    <row r="196" spans="1:26" ht="16.5" thickTop="1" thickBot="1" x14ac:dyDescent="0.3">
      <c r="A196" s="5" t="s">
        <v>0</v>
      </c>
      <c r="B196" s="8" t="s">
        <v>36</v>
      </c>
      <c r="C196" s="14">
        <f t="shared" si="219"/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f t="shared" si="220"/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f t="shared" si="221"/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</row>
    <row r="197" spans="1:26" ht="16.5" thickTop="1" thickBot="1" x14ac:dyDescent="0.3">
      <c r="A197" s="5" t="s">
        <v>0</v>
      </c>
      <c r="B197" s="8" t="s">
        <v>37</v>
      </c>
      <c r="C197" s="14">
        <f t="shared" si="219"/>
        <v>1</v>
      </c>
      <c r="D197" s="14">
        <f>SUM(D198)</f>
        <v>1</v>
      </c>
      <c r="E197" s="14">
        <f>SUM(E198)</f>
        <v>0</v>
      </c>
      <c r="F197" s="14">
        <f>SUM(F198)</f>
        <v>0</v>
      </c>
      <c r="G197" s="14">
        <f>SUM(G198)</f>
        <v>0</v>
      </c>
      <c r="H197" s="14">
        <f t="shared" si="220"/>
        <v>1</v>
      </c>
      <c r="I197" s="14">
        <f t="shared" ref="I197:P197" si="254">SUM(I198)</f>
        <v>1</v>
      </c>
      <c r="J197" s="14">
        <f t="shared" si="254"/>
        <v>0</v>
      </c>
      <c r="K197" s="14">
        <f t="shared" si="254"/>
        <v>0</v>
      </c>
      <c r="L197" s="14">
        <f t="shared" si="254"/>
        <v>0</v>
      </c>
      <c r="M197" s="14">
        <f t="shared" si="254"/>
        <v>0</v>
      </c>
      <c r="N197" s="14">
        <f t="shared" si="254"/>
        <v>0</v>
      </c>
      <c r="O197" s="14">
        <f t="shared" si="254"/>
        <v>0</v>
      </c>
      <c r="P197" s="14">
        <f t="shared" si="254"/>
        <v>0</v>
      </c>
      <c r="Q197" s="14">
        <f t="shared" si="221"/>
        <v>0.99326000000000003</v>
      </c>
      <c r="R197" s="14">
        <f t="shared" ref="R197:Z197" si="255">SUM(R198)</f>
        <v>0.99326000000000003</v>
      </c>
      <c r="S197" s="14">
        <f t="shared" si="255"/>
        <v>0</v>
      </c>
      <c r="T197" s="14">
        <f t="shared" si="255"/>
        <v>0</v>
      </c>
      <c r="U197" s="14">
        <f t="shared" si="255"/>
        <v>0</v>
      </c>
      <c r="V197" s="14">
        <f t="shared" si="255"/>
        <v>0</v>
      </c>
      <c r="W197" s="14">
        <f t="shared" si="255"/>
        <v>0</v>
      </c>
      <c r="X197" s="14">
        <f t="shared" si="255"/>
        <v>0</v>
      </c>
      <c r="Y197" s="14">
        <f t="shared" si="255"/>
        <v>0</v>
      </c>
      <c r="Z197" s="14">
        <f t="shared" si="255"/>
        <v>0</v>
      </c>
    </row>
    <row r="198" spans="1:26" ht="31.5" thickTop="1" thickBot="1" x14ac:dyDescent="0.3">
      <c r="A198" s="5" t="s">
        <v>0</v>
      </c>
      <c r="B198" s="9" t="s">
        <v>38</v>
      </c>
      <c r="C198" s="14">
        <f t="shared" si="219"/>
        <v>1</v>
      </c>
      <c r="D198" s="14">
        <v>1</v>
      </c>
      <c r="E198" s="14">
        <v>0</v>
      </c>
      <c r="F198" s="14">
        <v>0</v>
      </c>
      <c r="G198" s="14">
        <v>0</v>
      </c>
      <c r="H198" s="14">
        <f t="shared" si="220"/>
        <v>1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f t="shared" si="221"/>
        <v>0.99326000000000003</v>
      </c>
      <c r="R198" s="14">
        <v>0.99326000000000003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</row>
    <row r="199" spans="1:26" ht="31.5" thickTop="1" thickBot="1" x14ac:dyDescent="0.3">
      <c r="A199" s="5" t="s">
        <v>80</v>
      </c>
      <c r="B199" s="6" t="s">
        <v>81</v>
      </c>
      <c r="C199" s="13">
        <f t="shared" si="219"/>
        <v>37</v>
      </c>
      <c r="D199" s="13">
        <f>SUM(D200)</f>
        <v>37</v>
      </c>
      <c r="E199" s="13">
        <f>SUM(E200)</f>
        <v>0</v>
      </c>
      <c r="F199" s="13">
        <f>SUM(F200)</f>
        <v>0</v>
      </c>
      <c r="G199" s="13">
        <f>SUM(G200)</f>
        <v>0</v>
      </c>
      <c r="H199" s="13">
        <f t="shared" si="220"/>
        <v>45.35</v>
      </c>
      <c r="I199" s="13">
        <f t="shared" ref="I199:P199" si="256">SUM(I200)</f>
        <v>45.35</v>
      </c>
      <c r="J199" s="13">
        <f t="shared" si="256"/>
        <v>0</v>
      </c>
      <c r="K199" s="13">
        <f t="shared" si="256"/>
        <v>0</v>
      </c>
      <c r="L199" s="13">
        <f t="shared" si="256"/>
        <v>0</v>
      </c>
      <c r="M199" s="13">
        <f t="shared" si="256"/>
        <v>0</v>
      </c>
      <c r="N199" s="13">
        <f t="shared" si="256"/>
        <v>0</v>
      </c>
      <c r="O199" s="13">
        <f t="shared" si="256"/>
        <v>0</v>
      </c>
      <c r="P199" s="13">
        <f t="shared" si="256"/>
        <v>0</v>
      </c>
      <c r="Q199" s="13">
        <f t="shared" si="221"/>
        <v>44.636000000000003</v>
      </c>
      <c r="R199" s="13">
        <f t="shared" ref="R199:Z199" si="257">SUM(R200)</f>
        <v>44.636000000000003</v>
      </c>
      <c r="S199" s="13">
        <f t="shared" si="257"/>
        <v>0</v>
      </c>
      <c r="T199" s="13">
        <f t="shared" si="257"/>
        <v>0</v>
      </c>
      <c r="U199" s="13">
        <f t="shared" si="257"/>
        <v>0</v>
      </c>
      <c r="V199" s="13">
        <f t="shared" si="257"/>
        <v>0</v>
      </c>
      <c r="W199" s="13">
        <f t="shared" si="257"/>
        <v>0</v>
      </c>
      <c r="X199" s="13">
        <f t="shared" si="257"/>
        <v>0</v>
      </c>
      <c r="Y199" s="13">
        <f t="shared" si="257"/>
        <v>0</v>
      </c>
      <c r="Z199" s="13">
        <f t="shared" si="257"/>
        <v>0</v>
      </c>
    </row>
    <row r="200" spans="1:26" ht="16.5" thickTop="1" thickBot="1" x14ac:dyDescent="0.3">
      <c r="A200" s="5" t="s">
        <v>0</v>
      </c>
      <c r="B200" s="7" t="s">
        <v>19</v>
      </c>
      <c r="C200" s="14">
        <f t="shared" si="219"/>
        <v>37</v>
      </c>
      <c r="D200" s="14">
        <f>SUM(D201:D203)</f>
        <v>37</v>
      </c>
      <c r="E200" s="14">
        <f>SUM(E201:E203)</f>
        <v>0</v>
      </c>
      <c r="F200" s="14">
        <f>SUM(F201:F203)</f>
        <v>0</v>
      </c>
      <c r="G200" s="14">
        <f>SUM(G201:G203)</f>
        <v>0</v>
      </c>
      <c r="H200" s="14">
        <f t="shared" si="220"/>
        <v>45.35</v>
      </c>
      <c r="I200" s="14">
        <f t="shared" ref="I200:P200" si="258">SUM(I201:I203)</f>
        <v>45.35</v>
      </c>
      <c r="J200" s="14">
        <f t="shared" si="258"/>
        <v>0</v>
      </c>
      <c r="K200" s="14">
        <f t="shared" si="258"/>
        <v>0</v>
      </c>
      <c r="L200" s="14">
        <f t="shared" si="258"/>
        <v>0</v>
      </c>
      <c r="M200" s="14">
        <f t="shared" si="258"/>
        <v>0</v>
      </c>
      <c r="N200" s="14">
        <f t="shared" si="258"/>
        <v>0</v>
      </c>
      <c r="O200" s="14">
        <f t="shared" si="258"/>
        <v>0</v>
      </c>
      <c r="P200" s="14">
        <f t="shared" si="258"/>
        <v>0</v>
      </c>
      <c r="Q200" s="14">
        <f t="shared" si="221"/>
        <v>44.636000000000003</v>
      </c>
      <c r="R200" s="14">
        <f t="shared" ref="R200:Z200" si="259">SUM(R201:R203)</f>
        <v>44.636000000000003</v>
      </c>
      <c r="S200" s="14">
        <f t="shared" si="259"/>
        <v>0</v>
      </c>
      <c r="T200" s="14">
        <f t="shared" si="259"/>
        <v>0</v>
      </c>
      <c r="U200" s="14">
        <f t="shared" si="259"/>
        <v>0</v>
      </c>
      <c r="V200" s="14">
        <f t="shared" si="259"/>
        <v>0</v>
      </c>
      <c r="W200" s="14">
        <f t="shared" si="259"/>
        <v>0</v>
      </c>
      <c r="X200" s="14">
        <f t="shared" si="259"/>
        <v>0</v>
      </c>
      <c r="Y200" s="14">
        <f t="shared" si="259"/>
        <v>0</v>
      </c>
      <c r="Z200" s="14">
        <f t="shared" si="259"/>
        <v>0</v>
      </c>
    </row>
    <row r="201" spans="1:26" ht="16.5" thickTop="1" thickBot="1" x14ac:dyDescent="0.3">
      <c r="A201" s="5" t="s">
        <v>0</v>
      </c>
      <c r="B201" s="8" t="s">
        <v>21</v>
      </c>
      <c r="C201" s="14">
        <f t="shared" si="219"/>
        <v>36</v>
      </c>
      <c r="D201" s="14">
        <v>36</v>
      </c>
      <c r="E201" s="14">
        <v>0</v>
      </c>
      <c r="F201" s="14">
        <v>0</v>
      </c>
      <c r="G201" s="14">
        <v>0</v>
      </c>
      <c r="H201" s="14">
        <f t="shared" si="220"/>
        <v>44.15</v>
      </c>
      <c r="I201" s="14">
        <v>44.15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f t="shared" si="221"/>
        <v>43.562330000000003</v>
      </c>
      <c r="R201" s="14">
        <v>43.562330000000003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</row>
    <row r="202" spans="1:26" ht="16.5" thickTop="1" thickBot="1" x14ac:dyDescent="0.3">
      <c r="A202" s="5" t="s">
        <v>0</v>
      </c>
      <c r="B202" s="8" t="s">
        <v>36</v>
      </c>
      <c r="C202" s="14">
        <f t="shared" si="219"/>
        <v>0</v>
      </c>
      <c r="D202" s="14">
        <v>0</v>
      </c>
      <c r="E202" s="14">
        <v>0</v>
      </c>
      <c r="F202" s="14">
        <v>0</v>
      </c>
      <c r="G202" s="14">
        <v>0</v>
      </c>
      <c r="H202" s="14">
        <f t="shared" si="220"/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f t="shared" si="221"/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</row>
    <row r="203" spans="1:26" ht="16.5" thickTop="1" thickBot="1" x14ac:dyDescent="0.3">
      <c r="A203" s="5" t="s">
        <v>0</v>
      </c>
      <c r="B203" s="8" t="s">
        <v>37</v>
      </c>
      <c r="C203" s="14">
        <f t="shared" si="219"/>
        <v>1</v>
      </c>
      <c r="D203" s="14">
        <f>SUM(D204)</f>
        <v>1</v>
      </c>
      <c r="E203" s="14">
        <f>SUM(E204)</f>
        <v>0</v>
      </c>
      <c r="F203" s="14">
        <f>SUM(F204)</f>
        <v>0</v>
      </c>
      <c r="G203" s="14">
        <f>SUM(G204)</f>
        <v>0</v>
      </c>
      <c r="H203" s="14">
        <f t="shared" si="220"/>
        <v>1.2</v>
      </c>
      <c r="I203" s="14">
        <f t="shared" ref="I203:P203" si="260">SUM(I204)</f>
        <v>1.2</v>
      </c>
      <c r="J203" s="14">
        <f t="shared" si="260"/>
        <v>0</v>
      </c>
      <c r="K203" s="14">
        <f t="shared" si="260"/>
        <v>0</v>
      </c>
      <c r="L203" s="14">
        <f t="shared" si="260"/>
        <v>0</v>
      </c>
      <c r="M203" s="14">
        <f t="shared" si="260"/>
        <v>0</v>
      </c>
      <c r="N203" s="14">
        <f t="shared" si="260"/>
        <v>0</v>
      </c>
      <c r="O203" s="14">
        <f t="shared" si="260"/>
        <v>0</v>
      </c>
      <c r="P203" s="14">
        <f t="shared" si="260"/>
        <v>0</v>
      </c>
      <c r="Q203" s="14">
        <f t="shared" si="221"/>
        <v>1.0736699999999999</v>
      </c>
      <c r="R203" s="14">
        <f t="shared" ref="R203:Z203" si="261">SUM(R204)</f>
        <v>1.0736699999999999</v>
      </c>
      <c r="S203" s="14">
        <f t="shared" si="261"/>
        <v>0</v>
      </c>
      <c r="T203" s="14">
        <f t="shared" si="261"/>
        <v>0</v>
      </c>
      <c r="U203" s="14">
        <f t="shared" si="261"/>
        <v>0</v>
      </c>
      <c r="V203" s="14">
        <f t="shared" si="261"/>
        <v>0</v>
      </c>
      <c r="W203" s="14">
        <f t="shared" si="261"/>
        <v>0</v>
      </c>
      <c r="X203" s="14">
        <f t="shared" si="261"/>
        <v>0</v>
      </c>
      <c r="Y203" s="14">
        <f t="shared" si="261"/>
        <v>0</v>
      </c>
      <c r="Z203" s="14">
        <f t="shared" si="261"/>
        <v>0</v>
      </c>
    </row>
    <row r="204" spans="1:26" ht="31.5" thickTop="1" thickBot="1" x14ac:dyDescent="0.3">
      <c r="A204" s="5" t="s">
        <v>0</v>
      </c>
      <c r="B204" s="9" t="s">
        <v>38</v>
      </c>
      <c r="C204" s="14">
        <f t="shared" si="219"/>
        <v>1</v>
      </c>
      <c r="D204" s="14">
        <v>1</v>
      </c>
      <c r="E204" s="14">
        <v>0</v>
      </c>
      <c r="F204" s="14">
        <v>0</v>
      </c>
      <c r="G204" s="14">
        <v>0</v>
      </c>
      <c r="H204" s="14">
        <f t="shared" si="220"/>
        <v>1.2</v>
      </c>
      <c r="I204" s="14">
        <v>1.2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f t="shared" si="221"/>
        <v>1.0736699999999999</v>
      </c>
      <c r="R204" s="14">
        <v>1.0736699999999999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</row>
    <row r="205" spans="1:26" ht="31.5" thickTop="1" thickBot="1" x14ac:dyDescent="0.3">
      <c r="A205" s="5" t="s">
        <v>82</v>
      </c>
      <c r="B205" s="6" t="s">
        <v>83</v>
      </c>
      <c r="C205" s="13">
        <f t="shared" si="219"/>
        <v>22</v>
      </c>
      <c r="D205" s="13">
        <f>SUM(D206)</f>
        <v>22</v>
      </c>
      <c r="E205" s="13">
        <f>SUM(E206)</f>
        <v>0</v>
      </c>
      <c r="F205" s="13">
        <f>SUM(F206)</f>
        <v>0</v>
      </c>
      <c r="G205" s="13">
        <f>SUM(G206)</f>
        <v>0</v>
      </c>
      <c r="H205" s="13">
        <f t="shared" si="220"/>
        <v>28.33</v>
      </c>
      <c r="I205" s="13">
        <f t="shared" ref="I205:P205" si="262">SUM(I206)</f>
        <v>28.33</v>
      </c>
      <c r="J205" s="13">
        <f t="shared" si="262"/>
        <v>0</v>
      </c>
      <c r="K205" s="13">
        <f t="shared" si="262"/>
        <v>0</v>
      </c>
      <c r="L205" s="13">
        <f t="shared" si="262"/>
        <v>0</v>
      </c>
      <c r="M205" s="13">
        <f t="shared" si="262"/>
        <v>0</v>
      </c>
      <c r="N205" s="13">
        <f t="shared" si="262"/>
        <v>0</v>
      </c>
      <c r="O205" s="13">
        <f t="shared" si="262"/>
        <v>0</v>
      </c>
      <c r="P205" s="13">
        <f t="shared" si="262"/>
        <v>0</v>
      </c>
      <c r="Q205" s="13">
        <f t="shared" si="221"/>
        <v>26.923910000000003</v>
      </c>
      <c r="R205" s="13">
        <f t="shared" ref="R205:Z205" si="263">SUM(R206)</f>
        <v>26.923910000000003</v>
      </c>
      <c r="S205" s="13">
        <f t="shared" si="263"/>
        <v>0</v>
      </c>
      <c r="T205" s="13">
        <f t="shared" si="263"/>
        <v>0</v>
      </c>
      <c r="U205" s="13">
        <f t="shared" si="263"/>
        <v>0</v>
      </c>
      <c r="V205" s="13">
        <f t="shared" si="263"/>
        <v>0</v>
      </c>
      <c r="W205" s="13">
        <f t="shared" si="263"/>
        <v>0</v>
      </c>
      <c r="X205" s="13">
        <f t="shared" si="263"/>
        <v>0</v>
      </c>
      <c r="Y205" s="13">
        <f t="shared" si="263"/>
        <v>0</v>
      </c>
      <c r="Z205" s="13">
        <f t="shared" si="263"/>
        <v>0</v>
      </c>
    </row>
    <row r="206" spans="1:26" ht="16.5" thickTop="1" thickBot="1" x14ac:dyDescent="0.3">
      <c r="A206" s="5" t="s">
        <v>0</v>
      </c>
      <c r="B206" s="7" t="s">
        <v>19</v>
      </c>
      <c r="C206" s="14">
        <f t="shared" si="219"/>
        <v>22</v>
      </c>
      <c r="D206" s="14">
        <f>SUM(D207:D209)</f>
        <v>22</v>
      </c>
      <c r="E206" s="14">
        <f>SUM(E207:E209)</f>
        <v>0</v>
      </c>
      <c r="F206" s="14">
        <f>SUM(F207:F209)</f>
        <v>0</v>
      </c>
      <c r="G206" s="14">
        <f>SUM(G207:G209)</f>
        <v>0</v>
      </c>
      <c r="H206" s="14">
        <f t="shared" si="220"/>
        <v>28.33</v>
      </c>
      <c r="I206" s="14">
        <f t="shared" ref="I206:P206" si="264">SUM(I207:I209)</f>
        <v>28.33</v>
      </c>
      <c r="J206" s="14">
        <f t="shared" si="264"/>
        <v>0</v>
      </c>
      <c r="K206" s="14">
        <f t="shared" si="264"/>
        <v>0</v>
      </c>
      <c r="L206" s="14">
        <f t="shared" si="264"/>
        <v>0</v>
      </c>
      <c r="M206" s="14">
        <f t="shared" si="264"/>
        <v>0</v>
      </c>
      <c r="N206" s="14">
        <f t="shared" si="264"/>
        <v>0</v>
      </c>
      <c r="O206" s="14">
        <f t="shared" si="264"/>
        <v>0</v>
      </c>
      <c r="P206" s="14">
        <f t="shared" si="264"/>
        <v>0</v>
      </c>
      <c r="Q206" s="14">
        <f t="shared" si="221"/>
        <v>26.923910000000003</v>
      </c>
      <c r="R206" s="14">
        <f t="shared" ref="R206:Z206" si="265">SUM(R207:R209)</f>
        <v>26.923910000000003</v>
      </c>
      <c r="S206" s="14">
        <f t="shared" si="265"/>
        <v>0</v>
      </c>
      <c r="T206" s="14">
        <f t="shared" si="265"/>
        <v>0</v>
      </c>
      <c r="U206" s="14">
        <f t="shared" si="265"/>
        <v>0</v>
      </c>
      <c r="V206" s="14">
        <f t="shared" si="265"/>
        <v>0</v>
      </c>
      <c r="W206" s="14">
        <f t="shared" si="265"/>
        <v>0</v>
      </c>
      <c r="X206" s="14">
        <f t="shared" si="265"/>
        <v>0</v>
      </c>
      <c r="Y206" s="14">
        <f t="shared" si="265"/>
        <v>0</v>
      </c>
      <c r="Z206" s="14">
        <f t="shared" si="265"/>
        <v>0</v>
      </c>
    </row>
    <row r="207" spans="1:26" ht="16.5" thickTop="1" thickBot="1" x14ac:dyDescent="0.3">
      <c r="A207" s="5" t="s">
        <v>0</v>
      </c>
      <c r="B207" s="8" t="s">
        <v>21</v>
      </c>
      <c r="C207" s="14">
        <f t="shared" si="219"/>
        <v>21</v>
      </c>
      <c r="D207" s="14">
        <v>21</v>
      </c>
      <c r="E207" s="14">
        <v>0</v>
      </c>
      <c r="F207" s="14">
        <v>0</v>
      </c>
      <c r="G207" s="14">
        <v>0</v>
      </c>
      <c r="H207" s="14">
        <f t="shared" si="220"/>
        <v>28</v>
      </c>
      <c r="I207" s="14">
        <v>28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f t="shared" si="221"/>
        <v>26.602910000000001</v>
      </c>
      <c r="R207" s="14">
        <v>26.602910000000001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</row>
    <row r="208" spans="1:26" ht="16.5" thickTop="1" thickBot="1" x14ac:dyDescent="0.3">
      <c r="A208" s="5" t="s">
        <v>0</v>
      </c>
      <c r="B208" s="8" t="s">
        <v>36</v>
      </c>
      <c r="C208" s="14">
        <f t="shared" si="219"/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f t="shared" si="220"/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f t="shared" si="221"/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</row>
    <row r="209" spans="1:26" ht="16.5" thickTop="1" thickBot="1" x14ac:dyDescent="0.3">
      <c r="A209" s="5" t="s">
        <v>0</v>
      </c>
      <c r="B209" s="8" t="s">
        <v>37</v>
      </c>
      <c r="C209" s="14">
        <f t="shared" si="219"/>
        <v>1</v>
      </c>
      <c r="D209" s="14">
        <f>SUM(D210)</f>
        <v>1</v>
      </c>
      <c r="E209" s="14">
        <f>SUM(E210)</f>
        <v>0</v>
      </c>
      <c r="F209" s="14">
        <f>SUM(F210)</f>
        <v>0</v>
      </c>
      <c r="G209" s="14">
        <f>SUM(G210)</f>
        <v>0</v>
      </c>
      <c r="H209" s="14">
        <f t="shared" si="220"/>
        <v>0.33</v>
      </c>
      <c r="I209" s="14">
        <f t="shared" ref="I209:P209" si="266">SUM(I210)</f>
        <v>0.33</v>
      </c>
      <c r="J209" s="14">
        <f t="shared" si="266"/>
        <v>0</v>
      </c>
      <c r="K209" s="14">
        <f t="shared" si="266"/>
        <v>0</v>
      </c>
      <c r="L209" s="14">
        <f t="shared" si="266"/>
        <v>0</v>
      </c>
      <c r="M209" s="14">
        <f t="shared" si="266"/>
        <v>0</v>
      </c>
      <c r="N209" s="14">
        <f t="shared" si="266"/>
        <v>0</v>
      </c>
      <c r="O209" s="14">
        <f t="shared" si="266"/>
        <v>0</v>
      </c>
      <c r="P209" s="14">
        <f t="shared" si="266"/>
        <v>0</v>
      </c>
      <c r="Q209" s="14">
        <f t="shared" si="221"/>
        <v>0.32100000000000001</v>
      </c>
      <c r="R209" s="14">
        <f t="shared" ref="R209:Z209" si="267">SUM(R210)</f>
        <v>0.32100000000000001</v>
      </c>
      <c r="S209" s="14">
        <f t="shared" si="267"/>
        <v>0</v>
      </c>
      <c r="T209" s="14">
        <f t="shared" si="267"/>
        <v>0</v>
      </c>
      <c r="U209" s="14">
        <f t="shared" si="267"/>
        <v>0</v>
      </c>
      <c r="V209" s="14">
        <f t="shared" si="267"/>
        <v>0</v>
      </c>
      <c r="W209" s="14">
        <f t="shared" si="267"/>
        <v>0</v>
      </c>
      <c r="X209" s="14">
        <f t="shared" si="267"/>
        <v>0</v>
      </c>
      <c r="Y209" s="14">
        <f t="shared" si="267"/>
        <v>0</v>
      </c>
      <c r="Z209" s="14">
        <f t="shared" si="267"/>
        <v>0</v>
      </c>
    </row>
    <row r="210" spans="1:26" ht="31.5" thickTop="1" thickBot="1" x14ac:dyDescent="0.3">
      <c r="A210" s="5" t="s">
        <v>0</v>
      </c>
      <c r="B210" s="9" t="s">
        <v>38</v>
      </c>
      <c r="C210" s="14">
        <f t="shared" si="219"/>
        <v>1</v>
      </c>
      <c r="D210" s="14">
        <v>1</v>
      </c>
      <c r="E210" s="14">
        <v>0</v>
      </c>
      <c r="F210" s="14">
        <v>0</v>
      </c>
      <c r="G210" s="14">
        <v>0</v>
      </c>
      <c r="H210" s="14">
        <f t="shared" si="220"/>
        <v>0.33</v>
      </c>
      <c r="I210" s="14">
        <v>0.33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f t="shared" si="221"/>
        <v>0.32100000000000001</v>
      </c>
      <c r="R210" s="14">
        <v>0.32100000000000001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</row>
    <row r="211" spans="1:26" ht="31.5" thickTop="1" thickBot="1" x14ac:dyDescent="0.3">
      <c r="A211" s="5" t="s">
        <v>84</v>
      </c>
      <c r="B211" s="6" t="s">
        <v>85</v>
      </c>
      <c r="C211" s="13">
        <f t="shared" si="219"/>
        <v>20</v>
      </c>
      <c r="D211" s="13">
        <f>SUM(D212)</f>
        <v>20</v>
      </c>
      <c r="E211" s="13">
        <f>SUM(E212)</f>
        <v>0</v>
      </c>
      <c r="F211" s="13">
        <f>SUM(F212)</f>
        <v>0</v>
      </c>
      <c r="G211" s="13">
        <f>SUM(G212)</f>
        <v>0</v>
      </c>
      <c r="H211" s="13">
        <f t="shared" si="220"/>
        <v>25</v>
      </c>
      <c r="I211" s="13">
        <f t="shared" ref="I211:P211" si="268">SUM(I212)</f>
        <v>25</v>
      </c>
      <c r="J211" s="13">
        <f t="shared" si="268"/>
        <v>0</v>
      </c>
      <c r="K211" s="13">
        <f t="shared" si="268"/>
        <v>0</v>
      </c>
      <c r="L211" s="13">
        <f t="shared" si="268"/>
        <v>0</v>
      </c>
      <c r="M211" s="13">
        <f t="shared" si="268"/>
        <v>0</v>
      </c>
      <c r="N211" s="13">
        <f t="shared" si="268"/>
        <v>0</v>
      </c>
      <c r="O211" s="13">
        <f t="shared" si="268"/>
        <v>0</v>
      </c>
      <c r="P211" s="13">
        <f t="shared" si="268"/>
        <v>0</v>
      </c>
      <c r="Q211" s="13">
        <f t="shared" si="221"/>
        <v>20.56908</v>
      </c>
      <c r="R211" s="13">
        <f t="shared" ref="R211:Z211" si="269">SUM(R212)</f>
        <v>20.56908</v>
      </c>
      <c r="S211" s="13">
        <f t="shared" si="269"/>
        <v>0</v>
      </c>
      <c r="T211" s="13">
        <f t="shared" si="269"/>
        <v>0</v>
      </c>
      <c r="U211" s="13">
        <f t="shared" si="269"/>
        <v>0</v>
      </c>
      <c r="V211" s="13">
        <f t="shared" si="269"/>
        <v>0</v>
      </c>
      <c r="W211" s="13">
        <f t="shared" si="269"/>
        <v>0</v>
      </c>
      <c r="X211" s="13">
        <f t="shared" si="269"/>
        <v>0</v>
      </c>
      <c r="Y211" s="13">
        <f t="shared" si="269"/>
        <v>0</v>
      </c>
      <c r="Z211" s="13">
        <f t="shared" si="269"/>
        <v>0</v>
      </c>
    </row>
    <row r="212" spans="1:26" ht="16.5" thickTop="1" thickBot="1" x14ac:dyDescent="0.3">
      <c r="A212" s="5" t="s">
        <v>0</v>
      </c>
      <c r="B212" s="7" t="s">
        <v>19</v>
      </c>
      <c r="C212" s="14">
        <f t="shared" si="219"/>
        <v>20</v>
      </c>
      <c r="D212" s="14">
        <f>SUM(D213:D215)</f>
        <v>20</v>
      </c>
      <c r="E212" s="14">
        <f>SUM(E213:E215)</f>
        <v>0</v>
      </c>
      <c r="F212" s="14">
        <f>SUM(F213:F215)</f>
        <v>0</v>
      </c>
      <c r="G212" s="14">
        <f>SUM(G213:G215)</f>
        <v>0</v>
      </c>
      <c r="H212" s="14">
        <f t="shared" si="220"/>
        <v>25</v>
      </c>
      <c r="I212" s="14">
        <f t="shared" ref="I212:P212" si="270">SUM(I213:I215)</f>
        <v>25</v>
      </c>
      <c r="J212" s="14">
        <f t="shared" si="270"/>
        <v>0</v>
      </c>
      <c r="K212" s="14">
        <f t="shared" si="270"/>
        <v>0</v>
      </c>
      <c r="L212" s="14">
        <f t="shared" si="270"/>
        <v>0</v>
      </c>
      <c r="M212" s="14">
        <f t="shared" si="270"/>
        <v>0</v>
      </c>
      <c r="N212" s="14">
        <f t="shared" si="270"/>
        <v>0</v>
      </c>
      <c r="O212" s="14">
        <f t="shared" si="270"/>
        <v>0</v>
      </c>
      <c r="P212" s="14">
        <f t="shared" si="270"/>
        <v>0</v>
      </c>
      <c r="Q212" s="14">
        <f t="shared" si="221"/>
        <v>20.56908</v>
      </c>
      <c r="R212" s="14">
        <f t="shared" ref="R212:Z212" si="271">SUM(R213:R215)</f>
        <v>20.56908</v>
      </c>
      <c r="S212" s="14">
        <f t="shared" si="271"/>
        <v>0</v>
      </c>
      <c r="T212" s="14">
        <f t="shared" si="271"/>
        <v>0</v>
      </c>
      <c r="U212" s="14">
        <f t="shared" si="271"/>
        <v>0</v>
      </c>
      <c r="V212" s="14">
        <f t="shared" si="271"/>
        <v>0</v>
      </c>
      <c r="W212" s="14">
        <f t="shared" si="271"/>
        <v>0</v>
      </c>
      <c r="X212" s="14">
        <f t="shared" si="271"/>
        <v>0</v>
      </c>
      <c r="Y212" s="14">
        <f t="shared" si="271"/>
        <v>0</v>
      </c>
      <c r="Z212" s="14">
        <f t="shared" si="271"/>
        <v>0</v>
      </c>
    </row>
    <row r="213" spans="1:26" ht="16.5" thickTop="1" thickBot="1" x14ac:dyDescent="0.3">
      <c r="A213" s="5" t="s">
        <v>0</v>
      </c>
      <c r="B213" s="8" t="s">
        <v>21</v>
      </c>
      <c r="C213" s="14">
        <f t="shared" si="219"/>
        <v>20</v>
      </c>
      <c r="D213" s="14">
        <v>20</v>
      </c>
      <c r="E213" s="14">
        <v>0</v>
      </c>
      <c r="F213" s="14">
        <v>0</v>
      </c>
      <c r="G213" s="14">
        <v>0</v>
      </c>
      <c r="H213" s="14">
        <f t="shared" si="220"/>
        <v>24.5</v>
      </c>
      <c r="I213" s="14">
        <v>24.5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f t="shared" si="221"/>
        <v>20.17868</v>
      </c>
      <c r="R213" s="14">
        <v>20.17868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</row>
    <row r="214" spans="1:26" ht="16.5" thickTop="1" thickBot="1" x14ac:dyDescent="0.3">
      <c r="A214" s="5" t="s">
        <v>0</v>
      </c>
      <c r="B214" s="8" t="s">
        <v>36</v>
      </c>
      <c r="C214" s="14">
        <f t="shared" si="219"/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f t="shared" si="220"/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f t="shared" si="221"/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</row>
    <row r="215" spans="1:26" ht="16.5" thickTop="1" thickBot="1" x14ac:dyDescent="0.3">
      <c r="A215" s="5" t="s">
        <v>0</v>
      </c>
      <c r="B215" s="8" t="s">
        <v>37</v>
      </c>
      <c r="C215" s="14">
        <f t="shared" si="219"/>
        <v>0</v>
      </c>
      <c r="D215" s="14">
        <f>SUM(D216)</f>
        <v>0</v>
      </c>
      <c r="E215" s="14">
        <f>SUM(E216)</f>
        <v>0</v>
      </c>
      <c r="F215" s="14">
        <f>SUM(F216)</f>
        <v>0</v>
      </c>
      <c r="G215" s="14">
        <f>SUM(G216)</f>
        <v>0</v>
      </c>
      <c r="H215" s="14">
        <f t="shared" si="220"/>
        <v>0.5</v>
      </c>
      <c r="I215" s="14">
        <f t="shared" ref="I215:P215" si="272">SUM(I216)</f>
        <v>0.5</v>
      </c>
      <c r="J215" s="14">
        <f t="shared" si="272"/>
        <v>0</v>
      </c>
      <c r="K215" s="14">
        <f t="shared" si="272"/>
        <v>0</v>
      </c>
      <c r="L215" s="14">
        <f t="shared" si="272"/>
        <v>0</v>
      </c>
      <c r="M215" s="14">
        <f t="shared" si="272"/>
        <v>0</v>
      </c>
      <c r="N215" s="14">
        <f t="shared" si="272"/>
        <v>0</v>
      </c>
      <c r="O215" s="14">
        <f t="shared" si="272"/>
        <v>0</v>
      </c>
      <c r="P215" s="14">
        <f t="shared" si="272"/>
        <v>0</v>
      </c>
      <c r="Q215" s="14">
        <f t="shared" si="221"/>
        <v>0.39040000000000002</v>
      </c>
      <c r="R215" s="14">
        <f t="shared" ref="R215:Z215" si="273">SUM(R216)</f>
        <v>0.39040000000000002</v>
      </c>
      <c r="S215" s="14">
        <f t="shared" si="273"/>
        <v>0</v>
      </c>
      <c r="T215" s="14">
        <f t="shared" si="273"/>
        <v>0</v>
      </c>
      <c r="U215" s="14">
        <f t="shared" si="273"/>
        <v>0</v>
      </c>
      <c r="V215" s="14">
        <f t="shared" si="273"/>
        <v>0</v>
      </c>
      <c r="W215" s="14">
        <f t="shared" si="273"/>
        <v>0</v>
      </c>
      <c r="X215" s="14">
        <f t="shared" si="273"/>
        <v>0</v>
      </c>
      <c r="Y215" s="14">
        <f t="shared" si="273"/>
        <v>0</v>
      </c>
      <c r="Z215" s="14">
        <f t="shared" si="273"/>
        <v>0</v>
      </c>
    </row>
    <row r="216" spans="1:26" ht="31.5" thickTop="1" thickBot="1" x14ac:dyDescent="0.3">
      <c r="A216" s="5" t="s">
        <v>0</v>
      </c>
      <c r="B216" s="9" t="s">
        <v>38</v>
      </c>
      <c r="C216" s="14">
        <f t="shared" si="219"/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f t="shared" si="220"/>
        <v>0.5</v>
      </c>
      <c r="I216" s="14">
        <v>0.5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f t="shared" si="221"/>
        <v>0.39040000000000002</v>
      </c>
      <c r="R216" s="14">
        <v>0.39040000000000002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</row>
    <row r="217" spans="1:26" ht="31.5" thickTop="1" thickBot="1" x14ac:dyDescent="0.3">
      <c r="A217" s="5" t="s">
        <v>86</v>
      </c>
      <c r="B217" s="6" t="s">
        <v>87</v>
      </c>
      <c r="C217" s="13">
        <f t="shared" si="219"/>
        <v>45</v>
      </c>
      <c r="D217" s="13">
        <f>SUM(D218)</f>
        <v>45</v>
      </c>
      <c r="E217" s="13">
        <f>SUM(E218)</f>
        <v>0</v>
      </c>
      <c r="F217" s="13">
        <f>SUM(F218)</f>
        <v>0</v>
      </c>
      <c r="G217" s="13">
        <f>SUM(G218)</f>
        <v>0</v>
      </c>
      <c r="H217" s="13">
        <f t="shared" si="220"/>
        <v>49.19</v>
      </c>
      <c r="I217" s="13">
        <f t="shared" ref="I217:P217" si="274">SUM(I218)</f>
        <v>49.19</v>
      </c>
      <c r="J217" s="13">
        <f t="shared" si="274"/>
        <v>0</v>
      </c>
      <c r="K217" s="13">
        <f t="shared" si="274"/>
        <v>0</v>
      </c>
      <c r="L217" s="13">
        <f t="shared" si="274"/>
        <v>0</v>
      </c>
      <c r="M217" s="13">
        <f t="shared" si="274"/>
        <v>0</v>
      </c>
      <c r="N217" s="13">
        <f t="shared" si="274"/>
        <v>0</v>
      </c>
      <c r="O217" s="13">
        <f t="shared" si="274"/>
        <v>0</v>
      </c>
      <c r="P217" s="13">
        <f t="shared" si="274"/>
        <v>0</v>
      </c>
      <c r="Q217" s="13">
        <f t="shared" si="221"/>
        <v>48.426600000000001</v>
      </c>
      <c r="R217" s="13">
        <f t="shared" ref="R217:Z217" si="275">SUM(R218)</f>
        <v>48.426600000000001</v>
      </c>
      <c r="S217" s="13">
        <f t="shared" si="275"/>
        <v>0</v>
      </c>
      <c r="T217" s="13">
        <f t="shared" si="275"/>
        <v>0</v>
      </c>
      <c r="U217" s="13">
        <f t="shared" si="275"/>
        <v>0</v>
      </c>
      <c r="V217" s="13">
        <f t="shared" si="275"/>
        <v>0</v>
      </c>
      <c r="W217" s="13">
        <f t="shared" si="275"/>
        <v>0</v>
      </c>
      <c r="X217" s="13">
        <f t="shared" si="275"/>
        <v>0</v>
      </c>
      <c r="Y217" s="13">
        <f t="shared" si="275"/>
        <v>0</v>
      </c>
      <c r="Z217" s="13">
        <f t="shared" si="275"/>
        <v>0</v>
      </c>
    </row>
    <row r="218" spans="1:26" ht="16.5" thickTop="1" thickBot="1" x14ac:dyDescent="0.3">
      <c r="A218" s="5" t="s">
        <v>0</v>
      </c>
      <c r="B218" s="7" t="s">
        <v>19</v>
      </c>
      <c r="C218" s="14">
        <f t="shared" si="219"/>
        <v>45</v>
      </c>
      <c r="D218" s="14">
        <f>SUM(D219:D221)</f>
        <v>45</v>
      </c>
      <c r="E218" s="14">
        <f>SUM(E219:E221)</f>
        <v>0</v>
      </c>
      <c r="F218" s="14">
        <f>SUM(F219:F221)</f>
        <v>0</v>
      </c>
      <c r="G218" s="14">
        <f>SUM(G219:G221)</f>
        <v>0</v>
      </c>
      <c r="H218" s="14">
        <f t="shared" si="220"/>
        <v>49.19</v>
      </c>
      <c r="I218" s="14">
        <f t="shared" ref="I218:P218" si="276">SUM(I219:I221)</f>
        <v>49.19</v>
      </c>
      <c r="J218" s="14">
        <f t="shared" si="276"/>
        <v>0</v>
      </c>
      <c r="K218" s="14">
        <f t="shared" si="276"/>
        <v>0</v>
      </c>
      <c r="L218" s="14">
        <f t="shared" si="276"/>
        <v>0</v>
      </c>
      <c r="M218" s="14">
        <f t="shared" si="276"/>
        <v>0</v>
      </c>
      <c r="N218" s="14">
        <f t="shared" si="276"/>
        <v>0</v>
      </c>
      <c r="O218" s="14">
        <f t="shared" si="276"/>
        <v>0</v>
      </c>
      <c r="P218" s="14">
        <f t="shared" si="276"/>
        <v>0</v>
      </c>
      <c r="Q218" s="14">
        <f t="shared" si="221"/>
        <v>48.426600000000001</v>
      </c>
      <c r="R218" s="14">
        <f t="shared" ref="R218:Z218" si="277">SUM(R219:R221)</f>
        <v>48.426600000000001</v>
      </c>
      <c r="S218" s="14">
        <f t="shared" si="277"/>
        <v>0</v>
      </c>
      <c r="T218" s="14">
        <f t="shared" si="277"/>
        <v>0</v>
      </c>
      <c r="U218" s="14">
        <f t="shared" si="277"/>
        <v>0</v>
      </c>
      <c r="V218" s="14">
        <f t="shared" si="277"/>
        <v>0</v>
      </c>
      <c r="W218" s="14">
        <f t="shared" si="277"/>
        <v>0</v>
      </c>
      <c r="X218" s="14">
        <f t="shared" si="277"/>
        <v>0</v>
      </c>
      <c r="Y218" s="14">
        <f t="shared" si="277"/>
        <v>0</v>
      </c>
      <c r="Z218" s="14">
        <f t="shared" si="277"/>
        <v>0</v>
      </c>
    </row>
    <row r="219" spans="1:26" ht="16.5" thickTop="1" thickBot="1" x14ac:dyDescent="0.3">
      <c r="A219" s="5" t="s">
        <v>0</v>
      </c>
      <c r="B219" s="8" t="s">
        <v>21</v>
      </c>
      <c r="C219" s="14">
        <f t="shared" si="219"/>
        <v>44</v>
      </c>
      <c r="D219" s="14">
        <v>44</v>
      </c>
      <c r="E219" s="14">
        <v>0</v>
      </c>
      <c r="F219" s="14">
        <v>0</v>
      </c>
      <c r="G219" s="14">
        <v>0</v>
      </c>
      <c r="H219" s="14">
        <f t="shared" si="220"/>
        <v>47.89</v>
      </c>
      <c r="I219" s="14">
        <v>47.89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f t="shared" si="221"/>
        <v>47.219320000000003</v>
      </c>
      <c r="R219" s="14">
        <v>47.219320000000003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</row>
    <row r="220" spans="1:26" ht="16.5" thickTop="1" thickBot="1" x14ac:dyDescent="0.3">
      <c r="A220" s="5" t="s">
        <v>0</v>
      </c>
      <c r="B220" s="8" t="s">
        <v>36</v>
      </c>
      <c r="C220" s="14">
        <f t="shared" si="219"/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f t="shared" si="220"/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f t="shared" si="221"/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</row>
    <row r="221" spans="1:26" ht="16.5" thickTop="1" thickBot="1" x14ac:dyDescent="0.3">
      <c r="A221" s="5" t="s">
        <v>0</v>
      </c>
      <c r="B221" s="8" t="s">
        <v>37</v>
      </c>
      <c r="C221" s="14">
        <f t="shared" si="219"/>
        <v>1</v>
      </c>
      <c r="D221" s="14">
        <f>SUM(D222)</f>
        <v>1</v>
      </c>
      <c r="E221" s="14">
        <f>SUM(E222)</f>
        <v>0</v>
      </c>
      <c r="F221" s="14">
        <f>SUM(F222)</f>
        <v>0</v>
      </c>
      <c r="G221" s="14">
        <f>SUM(G222)</f>
        <v>0</v>
      </c>
      <c r="H221" s="14">
        <f t="shared" si="220"/>
        <v>1.3</v>
      </c>
      <c r="I221" s="14">
        <f t="shared" ref="I221:P221" si="278">SUM(I222)</f>
        <v>1.3</v>
      </c>
      <c r="J221" s="14">
        <f t="shared" si="278"/>
        <v>0</v>
      </c>
      <c r="K221" s="14">
        <f t="shared" si="278"/>
        <v>0</v>
      </c>
      <c r="L221" s="14">
        <f t="shared" si="278"/>
        <v>0</v>
      </c>
      <c r="M221" s="14">
        <f t="shared" si="278"/>
        <v>0</v>
      </c>
      <c r="N221" s="14">
        <f t="shared" si="278"/>
        <v>0</v>
      </c>
      <c r="O221" s="14">
        <f t="shared" si="278"/>
        <v>0</v>
      </c>
      <c r="P221" s="14">
        <f t="shared" si="278"/>
        <v>0</v>
      </c>
      <c r="Q221" s="14">
        <f t="shared" si="221"/>
        <v>1.2072799999999999</v>
      </c>
      <c r="R221" s="14">
        <f t="shared" ref="R221:Z221" si="279">SUM(R222)</f>
        <v>1.2072799999999999</v>
      </c>
      <c r="S221" s="14">
        <f t="shared" si="279"/>
        <v>0</v>
      </c>
      <c r="T221" s="14">
        <f t="shared" si="279"/>
        <v>0</v>
      </c>
      <c r="U221" s="14">
        <f t="shared" si="279"/>
        <v>0</v>
      </c>
      <c r="V221" s="14">
        <f t="shared" si="279"/>
        <v>0</v>
      </c>
      <c r="W221" s="14">
        <f t="shared" si="279"/>
        <v>0</v>
      </c>
      <c r="X221" s="14">
        <f t="shared" si="279"/>
        <v>0</v>
      </c>
      <c r="Y221" s="14">
        <f t="shared" si="279"/>
        <v>0</v>
      </c>
      <c r="Z221" s="14">
        <f t="shared" si="279"/>
        <v>0</v>
      </c>
    </row>
    <row r="222" spans="1:26" ht="31.5" thickTop="1" thickBot="1" x14ac:dyDescent="0.3">
      <c r="A222" s="5" t="s">
        <v>0</v>
      </c>
      <c r="B222" s="9" t="s">
        <v>38</v>
      </c>
      <c r="C222" s="14">
        <f t="shared" si="219"/>
        <v>1</v>
      </c>
      <c r="D222" s="14">
        <v>1</v>
      </c>
      <c r="E222" s="14">
        <v>0</v>
      </c>
      <c r="F222" s="14">
        <v>0</v>
      </c>
      <c r="G222" s="14">
        <v>0</v>
      </c>
      <c r="H222" s="14">
        <f t="shared" si="220"/>
        <v>1.3</v>
      </c>
      <c r="I222" s="14">
        <v>1.3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f t="shared" si="221"/>
        <v>1.2072799999999999</v>
      </c>
      <c r="R222" s="14">
        <v>1.2072799999999999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</row>
    <row r="223" spans="1:26" ht="46.5" thickTop="1" thickBot="1" x14ac:dyDescent="0.3">
      <c r="A223" s="5" t="s">
        <v>88</v>
      </c>
      <c r="B223" s="6" t="s">
        <v>89</v>
      </c>
      <c r="C223" s="13">
        <f t="shared" si="219"/>
        <v>92</v>
      </c>
      <c r="D223" s="13">
        <f>SUM(D224)</f>
        <v>92</v>
      </c>
      <c r="E223" s="13">
        <f>SUM(E224)</f>
        <v>0</v>
      </c>
      <c r="F223" s="13">
        <f>SUM(F224)</f>
        <v>0</v>
      </c>
      <c r="G223" s="13">
        <f>SUM(G224)</f>
        <v>0</v>
      </c>
      <c r="H223" s="13">
        <f t="shared" si="220"/>
        <v>0</v>
      </c>
      <c r="I223" s="13">
        <f t="shared" ref="I223:P223" si="280">SUM(I224)</f>
        <v>0</v>
      </c>
      <c r="J223" s="13">
        <f t="shared" si="280"/>
        <v>0</v>
      </c>
      <c r="K223" s="13">
        <f t="shared" si="280"/>
        <v>0</v>
      </c>
      <c r="L223" s="13">
        <f t="shared" si="280"/>
        <v>0</v>
      </c>
      <c r="M223" s="13">
        <f t="shared" si="280"/>
        <v>0</v>
      </c>
      <c r="N223" s="13">
        <f t="shared" si="280"/>
        <v>0</v>
      </c>
      <c r="O223" s="13">
        <f t="shared" si="280"/>
        <v>0</v>
      </c>
      <c r="P223" s="13">
        <f t="shared" si="280"/>
        <v>0</v>
      </c>
      <c r="Q223" s="13">
        <f t="shared" si="221"/>
        <v>0</v>
      </c>
      <c r="R223" s="13">
        <f t="shared" ref="R223:Z223" si="281">SUM(R224)</f>
        <v>0</v>
      </c>
      <c r="S223" s="13">
        <f t="shared" si="281"/>
        <v>0</v>
      </c>
      <c r="T223" s="13">
        <f t="shared" si="281"/>
        <v>0</v>
      </c>
      <c r="U223" s="13">
        <f t="shared" si="281"/>
        <v>0</v>
      </c>
      <c r="V223" s="13">
        <f t="shared" si="281"/>
        <v>0</v>
      </c>
      <c r="W223" s="13">
        <f t="shared" si="281"/>
        <v>0</v>
      </c>
      <c r="X223" s="13">
        <f t="shared" si="281"/>
        <v>0</v>
      </c>
      <c r="Y223" s="13">
        <f t="shared" si="281"/>
        <v>0</v>
      </c>
      <c r="Z223" s="13">
        <f t="shared" si="281"/>
        <v>0</v>
      </c>
    </row>
    <row r="224" spans="1:26" ht="16.5" thickTop="1" thickBot="1" x14ac:dyDescent="0.3">
      <c r="A224" s="5" t="s">
        <v>0</v>
      </c>
      <c r="B224" s="7" t="s">
        <v>19</v>
      </c>
      <c r="C224" s="14">
        <f t="shared" si="219"/>
        <v>92</v>
      </c>
      <c r="D224" s="14">
        <f>SUM(D225:D228)</f>
        <v>92</v>
      </c>
      <c r="E224" s="14">
        <f>SUM(E225:E228)</f>
        <v>0</v>
      </c>
      <c r="F224" s="14">
        <f>SUM(F225:F228)</f>
        <v>0</v>
      </c>
      <c r="G224" s="14">
        <f>SUM(G225:G228)</f>
        <v>0</v>
      </c>
      <c r="H224" s="14">
        <f t="shared" si="220"/>
        <v>0</v>
      </c>
      <c r="I224" s="14">
        <f t="shared" ref="I224:P224" si="282">SUM(I225:I228)</f>
        <v>0</v>
      </c>
      <c r="J224" s="14">
        <f t="shared" si="282"/>
        <v>0</v>
      </c>
      <c r="K224" s="14">
        <f t="shared" si="282"/>
        <v>0</v>
      </c>
      <c r="L224" s="14">
        <f t="shared" si="282"/>
        <v>0</v>
      </c>
      <c r="M224" s="14">
        <f t="shared" si="282"/>
        <v>0</v>
      </c>
      <c r="N224" s="14">
        <f t="shared" si="282"/>
        <v>0</v>
      </c>
      <c r="O224" s="14">
        <f t="shared" si="282"/>
        <v>0</v>
      </c>
      <c r="P224" s="14">
        <f t="shared" si="282"/>
        <v>0</v>
      </c>
      <c r="Q224" s="14">
        <f t="shared" si="221"/>
        <v>0</v>
      </c>
      <c r="R224" s="14">
        <f t="shared" ref="R224:Z224" si="283">SUM(R225:R228)</f>
        <v>0</v>
      </c>
      <c r="S224" s="14">
        <f t="shared" si="283"/>
        <v>0</v>
      </c>
      <c r="T224" s="14">
        <f t="shared" si="283"/>
        <v>0</v>
      </c>
      <c r="U224" s="14">
        <f t="shared" si="283"/>
        <v>0</v>
      </c>
      <c r="V224" s="14">
        <f t="shared" si="283"/>
        <v>0</v>
      </c>
      <c r="W224" s="14">
        <f t="shared" si="283"/>
        <v>0</v>
      </c>
      <c r="X224" s="14">
        <f t="shared" si="283"/>
        <v>0</v>
      </c>
      <c r="Y224" s="14">
        <f t="shared" si="283"/>
        <v>0</v>
      </c>
      <c r="Z224" s="14">
        <f t="shared" si="283"/>
        <v>0</v>
      </c>
    </row>
    <row r="225" spans="1:26" ht="16.5" thickTop="1" thickBot="1" x14ac:dyDescent="0.3">
      <c r="A225" s="5" t="s">
        <v>0</v>
      </c>
      <c r="B225" s="8" t="s">
        <v>20</v>
      </c>
      <c r="C225" s="14">
        <f t="shared" si="219"/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f t="shared" si="220"/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f t="shared" si="221"/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</row>
    <row r="226" spans="1:26" ht="16.5" thickTop="1" thickBot="1" x14ac:dyDescent="0.3">
      <c r="A226" s="5" t="s">
        <v>0</v>
      </c>
      <c r="B226" s="8" t="s">
        <v>21</v>
      </c>
      <c r="C226" s="14">
        <f t="shared" si="219"/>
        <v>89</v>
      </c>
      <c r="D226" s="14">
        <v>89</v>
      </c>
      <c r="E226" s="14">
        <v>0</v>
      </c>
      <c r="F226" s="14">
        <v>0</v>
      </c>
      <c r="G226" s="14">
        <v>0</v>
      </c>
      <c r="H226" s="14">
        <f t="shared" si="220"/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f t="shared" si="221"/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</row>
    <row r="227" spans="1:26" ht="16.5" thickTop="1" thickBot="1" x14ac:dyDescent="0.3">
      <c r="A227" s="5" t="s">
        <v>0</v>
      </c>
      <c r="B227" s="8" t="s">
        <v>36</v>
      </c>
      <c r="C227" s="14">
        <f t="shared" ref="C227:C290" si="284">SUM(D227:F227)</f>
        <v>2</v>
      </c>
      <c r="D227" s="14">
        <v>2</v>
      </c>
      <c r="E227" s="14">
        <v>0</v>
      </c>
      <c r="F227" s="14">
        <v>0</v>
      </c>
      <c r="G227" s="14">
        <v>0</v>
      </c>
      <c r="H227" s="14">
        <f t="shared" ref="H227:H290" si="285">SUM(I227:O227)</f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f t="shared" ref="Q227:Q290" si="286">SUM(R227:Y227)</f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</row>
    <row r="228" spans="1:26" ht="16.5" thickTop="1" thickBot="1" x14ac:dyDescent="0.3">
      <c r="A228" s="5" t="s">
        <v>0</v>
      </c>
      <c r="B228" s="8" t="s">
        <v>37</v>
      </c>
      <c r="C228" s="14">
        <f t="shared" si="284"/>
        <v>1</v>
      </c>
      <c r="D228" s="14">
        <f>SUM(D229)</f>
        <v>1</v>
      </c>
      <c r="E228" s="14">
        <f>SUM(E229)</f>
        <v>0</v>
      </c>
      <c r="F228" s="14">
        <f>SUM(F229)</f>
        <v>0</v>
      </c>
      <c r="G228" s="14">
        <f>SUM(G229)</f>
        <v>0</v>
      </c>
      <c r="H228" s="14">
        <f t="shared" si="285"/>
        <v>0</v>
      </c>
      <c r="I228" s="14">
        <f t="shared" ref="I228:P228" si="287">SUM(I229)</f>
        <v>0</v>
      </c>
      <c r="J228" s="14">
        <f t="shared" si="287"/>
        <v>0</v>
      </c>
      <c r="K228" s="14">
        <f t="shared" si="287"/>
        <v>0</v>
      </c>
      <c r="L228" s="14">
        <f t="shared" si="287"/>
        <v>0</v>
      </c>
      <c r="M228" s="14">
        <f t="shared" si="287"/>
        <v>0</v>
      </c>
      <c r="N228" s="14">
        <f t="shared" si="287"/>
        <v>0</v>
      </c>
      <c r="O228" s="14">
        <f t="shared" si="287"/>
        <v>0</v>
      </c>
      <c r="P228" s="14">
        <f t="shared" si="287"/>
        <v>0</v>
      </c>
      <c r="Q228" s="14">
        <f t="shared" si="286"/>
        <v>0</v>
      </c>
      <c r="R228" s="14">
        <f t="shared" ref="R228:Z228" si="288">SUM(R229)</f>
        <v>0</v>
      </c>
      <c r="S228" s="14">
        <f t="shared" si="288"/>
        <v>0</v>
      </c>
      <c r="T228" s="14">
        <f t="shared" si="288"/>
        <v>0</v>
      </c>
      <c r="U228" s="14">
        <f t="shared" si="288"/>
        <v>0</v>
      </c>
      <c r="V228" s="14">
        <f t="shared" si="288"/>
        <v>0</v>
      </c>
      <c r="W228" s="14">
        <f t="shared" si="288"/>
        <v>0</v>
      </c>
      <c r="X228" s="14">
        <f t="shared" si="288"/>
        <v>0</v>
      </c>
      <c r="Y228" s="14">
        <f t="shared" si="288"/>
        <v>0</v>
      </c>
      <c r="Z228" s="14">
        <f t="shared" si="288"/>
        <v>0</v>
      </c>
    </row>
    <row r="229" spans="1:26" ht="31.5" thickTop="1" thickBot="1" x14ac:dyDescent="0.3">
      <c r="A229" s="5" t="s">
        <v>0</v>
      </c>
      <c r="B229" s="9" t="s">
        <v>38</v>
      </c>
      <c r="C229" s="14">
        <f t="shared" si="284"/>
        <v>1</v>
      </c>
      <c r="D229" s="14">
        <v>1</v>
      </c>
      <c r="E229" s="14">
        <v>0</v>
      </c>
      <c r="F229" s="14">
        <v>0</v>
      </c>
      <c r="G229" s="14">
        <v>0</v>
      </c>
      <c r="H229" s="14">
        <f t="shared" si="285"/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f t="shared" si="286"/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</row>
    <row r="230" spans="1:26" ht="46.5" thickTop="1" thickBot="1" x14ac:dyDescent="0.3">
      <c r="A230" s="5" t="s">
        <v>90</v>
      </c>
      <c r="B230" s="6" t="s">
        <v>91</v>
      </c>
      <c r="C230" s="13">
        <f t="shared" si="284"/>
        <v>152</v>
      </c>
      <c r="D230" s="13">
        <f>SUM(D231)</f>
        <v>152</v>
      </c>
      <c r="E230" s="13">
        <f>SUM(E231)</f>
        <v>0</v>
      </c>
      <c r="F230" s="13">
        <f>SUM(F231)</f>
        <v>0</v>
      </c>
      <c r="G230" s="13">
        <f>SUM(G231)</f>
        <v>0</v>
      </c>
      <c r="H230" s="13">
        <f t="shared" si="285"/>
        <v>0</v>
      </c>
      <c r="I230" s="13">
        <f t="shared" ref="I230:P230" si="289">SUM(I231)</f>
        <v>0</v>
      </c>
      <c r="J230" s="13">
        <f t="shared" si="289"/>
        <v>0</v>
      </c>
      <c r="K230" s="13">
        <f t="shared" si="289"/>
        <v>0</v>
      </c>
      <c r="L230" s="13">
        <f t="shared" si="289"/>
        <v>0</v>
      </c>
      <c r="M230" s="13">
        <f t="shared" si="289"/>
        <v>0</v>
      </c>
      <c r="N230" s="13">
        <f t="shared" si="289"/>
        <v>0</v>
      </c>
      <c r="O230" s="13">
        <f t="shared" si="289"/>
        <v>0</v>
      </c>
      <c r="P230" s="13">
        <f t="shared" si="289"/>
        <v>0</v>
      </c>
      <c r="Q230" s="13">
        <f t="shared" si="286"/>
        <v>0</v>
      </c>
      <c r="R230" s="13">
        <f t="shared" ref="R230:Z230" si="290">SUM(R231)</f>
        <v>0</v>
      </c>
      <c r="S230" s="13">
        <f t="shared" si="290"/>
        <v>0</v>
      </c>
      <c r="T230" s="13">
        <f t="shared" si="290"/>
        <v>0</v>
      </c>
      <c r="U230" s="13">
        <f t="shared" si="290"/>
        <v>0</v>
      </c>
      <c r="V230" s="13">
        <f t="shared" si="290"/>
        <v>0</v>
      </c>
      <c r="W230" s="13">
        <f t="shared" si="290"/>
        <v>0</v>
      </c>
      <c r="X230" s="13">
        <f t="shared" si="290"/>
        <v>0</v>
      </c>
      <c r="Y230" s="13">
        <f t="shared" si="290"/>
        <v>0</v>
      </c>
      <c r="Z230" s="13">
        <f t="shared" si="290"/>
        <v>0</v>
      </c>
    </row>
    <row r="231" spans="1:26" ht="16.5" thickTop="1" thickBot="1" x14ac:dyDescent="0.3">
      <c r="A231" s="5" t="s">
        <v>0</v>
      </c>
      <c r="B231" s="7" t="s">
        <v>19</v>
      </c>
      <c r="C231" s="14">
        <f t="shared" si="284"/>
        <v>152</v>
      </c>
      <c r="D231" s="14">
        <f>SUM(D232:D235)</f>
        <v>152</v>
      </c>
      <c r="E231" s="14">
        <f>SUM(E232:E235)</f>
        <v>0</v>
      </c>
      <c r="F231" s="14">
        <f>SUM(F232:F235)</f>
        <v>0</v>
      </c>
      <c r="G231" s="14">
        <f>SUM(G232:G235)</f>
        <v>0</v>
      </c>
      <c r="H231" s="14">
        <f t="shared" si="285"/>
        <v>0</v>
      </c>
      <c r="I231" s="14">
        <f t="shared" ref="I231:P231" si="291">SUM(I232:I235)</f>
        <v>0</v>
      </c>
      <c r="J231" s="14">
        <f t="shared" si="291"/>
        <v>0</v>
      </c>
      <c r="K231" s="14">
        <f t="shared" si="291"/>
        <v>0</v>
      </c>
      <c r="L231" s="14">
        <f t="shared" si="291"/>
        <v>0</v>
      </c>
      <c r="M231" s="14">
        <f t="shared" si="291"/>
        <v>0</v>
      </c>
      <c r="N231" s="14">
        <f t="shared" si="291"/>
        <v>0</v>
      </c>
      <c r="O231" s="14">
        <f t="shared" si="291"/>
        <v>0</v>
      </c>
      <c r="P231" s="14">
        <f t="shared" si="291"/>
        <v>0</v>
      </c>
      <c r="Q231" s="14">
        <f t="shared" si="286"/>
        <v>0</v>
      </c>
      <c r="R231" s="14">
        <f t="shared" ref="R231:Z231" si="292">SUM(R232:R235)</f>
        <v>0</v>
      </c>
      <c r="S231" s="14">
        <f t="shared" si="292"/>
        <v>0</v>
      </c>
      <c r="T231" s="14">
        <f t="shared" si="292"/>
        <v>0</v>
      </c>
      <c r="U231" s="14">
        <f t="shared" si="292"/>
        <v>0</v>
      </c>
      <c r="V231" s="14">
        <f t="shared" si="292"/>
        <v>0</v>
      </c>
      <c r="W231" s="14">
        <f t="shared" si="292"/>
        <v>0</v>
      </c>
      <c r="X231" s="14">
        <f t="shared" si="292"/>
        <v>0</v>
      </c>
      <c r="Y231" s="14">
        <f t="shared" si="292"/>
        <v>0</v>
      </c>
      <c r="Z231" s="14">
        <f t="shared" si="292"/>
        <v>0</v>
      </c>
    </row>
    <row r="232" spans="1:26" ht="16.5" thickTop="1" thickBot="1" x14ac:dyDescent="0.3">
      <c r="A232" s="5" t="s">
        <v>0</v>
      </c>
      <c r="B232" s="8" t="s">
        <v>20</v>
      </c>
      <c r="C232" s="14">
        <f t="shared" si="284"/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f t="shared" si="285"/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f t="shared" si="286"/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</row>
    <row r="233" spans="1:26" ht="16.5" thickTop="1" thickBot="1" x14ac:dyDescent="0.3">
      <c r="A233" s="5" t="s">
        <v>0</v>
      </c>
      <c r="B233" s="8" t="s">
        <v>21</v>
      </c>
      <c r="C233" s="14">
        <f t="shared" si="284"/>
        <v>149</v>
      </c>
      <c r="D233" s="14">
        <v>149</v>
      </c>
      <c r="E233" s="14">
        <v>0</v>
      </c>
      <c r="F233" s="14">
        <v>0</v>
      </c>
      <c r="G233" s="14">
        <v>0</v>
      </c>
      <c r="H233" s="14">
        <f t="shared" si="285"/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f t="shared" si="286"/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</row>
    <row r="234" spans="1:26" ht="16.5" thickTop="1" thickBot="1" x14ac:dyDescent="0.3">
      <c r="A234" s="5" t="s">
        <v>0</v>
      </c>
      <c r="B234" s="8" t="s">
        <v>36</v>
      </c>
      <c r="C234" s="14">
        <f t="shared" si="284"/>
        <v>2</v>
      </c>
      <c r="D234" s="14">
        <v>2</v>
      </c>
      <c r="E234" s="14">
        <v>0</v>
      </c>
      <c r="F234" s="14">
        <v>0</v>
      </c>
      <c r="G234" s="14">
        <v>0</v>
      </c>
      <c r="H234" s="14">
        <f t="shared" si="285"/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f t="shared" si="286"/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</row>
    <row r="235" spans="1:26" ht="16.5" thickTop="1" thickBot="1" x14ac:dyDescent="0.3">
      <c r="A235" s="5" t="s">
        <v>0</v>
      </c>
      <c r="B235" s="8" t="s">
        <v>37</v>
      </c>
      <c r="C235" s="14">
        <f t="shared" si="284"/>
        <v>1</v>
      </c>
      <c r="D235" s="14">
        <f>SUM(D236)</f>
        <v>1</v>
      </c>
      <c r="E235" s="14">
        <f>SUM(E236)</f>
        <v>0</v>
      </c>
      <c r="F235" s="14">
        <f>SUM(F236)</f>
        <v>0</v>
      </c>
      <c r="G235" s="14">
        <f>SUM(G236)</f>
        <v>0</v>
      </c>
      <c r="H235" s="14">
        <f t="shared" si="285"/>
        <v>0</v>
      </c>
      <c r="I235" s="14">
        <f t="shared" ref="I235:P235" si="293">SUM(I236)</f>
        <v>0</v>
      </c>
      <c r="J235" s="14">
        <f t="shared" si="293"/>
        <v>0</v>
      </c>
      <c r="K235" s="14">
        <f t="shared" si="293"/>
        <v>0</v>
      </c>
      <c r="L235" s="14">
        <f t="shared" si="293"/>
        <v>0</v>
      </c>
      <c r="M235" s="14">
        <f t="shared" si="293"/>
        <v>0</v>
      </c>
      <c r="N235" s="14">
        <f t="shared" si="293"/>
        <v>0</v>
      </c>
      <c r="O235" s="14">
        <f t="shared" si="293"/>
        <v>0</v>
      </c>
      <c r="P235" s="14">
        <f t="shared" si="293"/>
        <v>0</v>
      </c>
      <c r="Q235" s="14">
        <f t="shared" si="286"/>
        <v>0</v>
      </c>
      <c r="R235" s="14">
        <f t="shared" ref="R235:Z235" si="294">SUM(R236)</f>
        <v>0</v>
      </c>
      <c r="S235" s="14">
        <f t="shared" si="294"/>
        <v>0</v>
      </c>
      <c r="T235" s="14">
        <f t="shared" si="294"/>
        <v>0</v>
      </c>
      <c r="U235" s="14">
        <f t="shared" si="294"/>
        <v>0</v>
      </c>
      <c r="V235" s="14">
        <f t="shared" si="294"/>
        <v>0</v>
      </c>
      <c r="W235" s="14">
        <f t="shared" si="294"/>
        <v>0</v>
      </c>
      <c r="X235" s="14">
        <f t="shared" si="294"/>
        <v>0</v>
      </c>
      <c r="Y235" s="14">
        <f t="shared" si="294"/>
        <v>0</v>
      </c>
      <c r="Z235" s="14">
        <f t="shared" si="294"/>
        <v>0</v>
      </c>
    </row>
    <row r="236" spans="1:26" ht="31.5" thickTop="1" thickBot="1" x14ac:dyDescent="0.3">
      <c r="A236" s="5" t="s">
        <v>0</v>
      </c>
      <c r="B236" s="9" t="s">
        <v>38</v>
      </c>
      <c r="C236" s="14">
        <f t="shared" si="284"/>
        <v>1</v>
      </c>
      <c r="D236" s="14">
        <v>1</v>
      </c>
      <c r="E236" s="14">
        <v>0</v>
      </c>
      <c r="F236" s="14">
        <v>0</v>
      </c>
      <c r="G236" s="14">
        <v>0</v>
      </c>
      <c r="H236" s="14">
        <f t="shared" si="285"/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f t="shared" si="286"/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</row>
    <row r="237" spans="1:26" ht="46.5" thickTop="1" thickBot="1" x14ac:dyDescent="0.3">
      <c r="A237" s="5" t="s">
        <v>92</v>
      </c>
      <c r="B237" s="6" t="s">
        <v>93</v>
      </c>
      <c r="C237" s="13">
        <f t="shared" si="284"/>
        <v>0</v>
      </c>
      <c r="D237" s="13">
        <f>SUM(D238)</f>
        <v>0</v>
      </c>
      <c r="E237" s="13">
        <f>SUM(E238)</f>
        <v>0</v>
      </c>
      <c r="F237" s="13">
        <f>SUM(F238)</f>
        <v>0</v>
      </c>
      <c r="G237" s="13">
        <f>SUM(G238)</f>
        <v>0</v>
      </c>
      <c r="H237" s="13">
        <f t="shared" si="285"/>
        <v>0</v>
      </c>
      <c r="I237" s="13">
        <f t="shared" ref="I237:P237" si="295">SUM(I238)</f>
        <v>0</v>
      </c>
      <c r="J237" s="13">
        <f t="shared" si="295"/>
        <v>0</v>
      </c>
      <c r="K237" s="13">
        <f t="shared" si="295"/>
        <v>0</v>
      </c>
      <c r="L237" s="13">
        <f t="shared" si="295"/>
        <v>0</v>
      </c>
      <c r="M237" s="13">
        <f t="shared" si="295"/>
        <v>0</v>
      </c>
      <c r="N237" s="13">
        <f t="shared" si="295"/>
        <v>0</v>
      </c>
      <c r="O237" s="13">
        <f t="shared" si="295"/>
        <v>0</v>
      </c>
      <c r="P237" s="13">
        <f t="shared" si="295"/>
        <v>0</v>
      </c>
      <c r="Q237" s="13">
        <f t="shared" si="286"/>
        <v>0</v>
      </c>
      <c r="R237" s="13">
        <f t="shared" ref="R237:Z237" si="296">SUM(R238)</f>
        <v>0</v>
      </c>
      <c r="S237" s="13">
        <f t="shared" si="296"/>
        <v>0</v>
      </c>
      <c r="T237" s="13">
        <f t="shared" si="296"/>
        <v>0</v>
      </c>
      <c r="U237" s="13">
        <f t="shared" si="296"/>
        <v>0</v>
      </c>
      <c r="V237" s="13">
        <f t="shared" si="296"/>
        <v>0</v>
      </c>
      <c r="W237" s="13">
        <f t="shared" si="296"/>
        <v>0</v>
      </c>
      <c r="X237" s="13">
        <f t="shared" si="296"/>
        <v>0</v>
      </c>
      <c r="Y237" s="13">
        <f t="shared" si="296"/>
        <v>0</v>
      </c>
      <c r="Z237" s="13">
        <f t="shared" si="296"/>
        <v>0</v>
      </c>
    </row>
    <row r="238" spans="1:26" ht="16.5" thickTop="1" thickBot="1" x14ac:dyDescent="0.3">
      <c r="A238" s="5" t="s">
        <v>0</v>
      </c>
      <c r="B238" s="7" t="s">
        <v>19</v>
      </c>
      <c r="C238" s="14">
        <f t="shared" si="284"/>
        <v>0</v>
      </c>
      <c r="D238" s="14">
        <f>SUM(D239:D240)</f>
        <v>0</v>
      </c>
      <c r="E238" s="14">
        <f>SUM(E239:E240)</f>
        <v>0</v>
      </c>
      <c r="F238" s="14">
        <f>SUM(F239:F240)</f>
        <v>0</v>
      </c>
      <c r="G238" s="14">
        <f>SUM(G239:G240)</f>
        <v>0</v>
      </c>
      <c r="H238" s="14">
        <f t="shared" si="285"/>
        <v>0</v>
      </c>
      <c r="I238" s="14">
        <f t="shared" ref="I238:P238" si="297">SUM(I239:I240)</f>
        <v>0</v>
      </c>
      <c r="J238" s="14">
        <f t="shared" si="297"/>
        <v>0</v>
      </c>
      <c r="K238" s="14">
        <f t="shared" si="297"/>
        <v>0</v>
      </c>
      <c r="L238" s="14">
        <f t="shared" si="297"/>
        <v>0</v>
      </c>
      <c r="M238" s="14">
        <f t="shared" si="297"/>
        <v>0</v>
      </c>
      <c r="N238" s="14">
        <f t="shared" si="297"/>
        <v>0</v>
      </c>
      <c r="O238" s="14">
        <f t="shared" si="297"/>
        <v>0</v>
      </c>
      <c r="P238" s="14">
        <f t="shared" si="297"/>
        <v>0</v>
      </c>
      <c r="Q238" s="14">
        <f t="shared" si="286"/>
        <v>0</v>
      </c>
      <c r="R238" s="14">
        <f t="shared" ref="R238:Z238" si="298">SUM(R239:R240)</f>
        <v>0</v>
      </c>
      <c r="S238" s="14">
        <f t="shared" si="298"/>
        <v>0</v>
      </c>
      <c r="T238" s="14">
        <f t="shared" si="298"/>
        <v>0</v>
      </c>
      <c r="U238" s="14">
        <f t="shared" si="298"/>
        <v>0</v>
      </c>
      <c r="V238" s="14">
        <f t="shared" si="298"/>
        <v>0</v>
      </c>
      <c r="W238" s="14">
        <f t="shared" si="298"/>
        <v>0</v>
      </c>
      <c r="X238" s="14">
        <f t="shared" si="298"/>
        <v>0</v>
      </c>
      <c r="Y238" s="14">
        <f t="shared" si="298"/>
        <v>0</v>
      </c>
      <c r="Z238" s="14">
        <f t="shared" si="298"/>
        <v>0</v>
      </c>
    </row>
    <row r="239" spans="1:26" ht="16.5" thickTop="1" thickBot="1" x14ac:dyDescent="0.3">
      <c r="A239" s="5" t="s">
        <v>0</v>
      </c>
      <c r="B239" s="8" t="s">
        <v>21</v>
      </c>
      <c r="C239" s="14">
        <f t="shared" si="284"/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f t="shared" si="285"/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f t="shared" si="286"/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</row>
    <row r="240" spans="1:26" ht="16.5" thickTop="1" thickBot="1" x14ac:dyDescent="0.3">
      <c r="A240" s="5" t="s">
        <v>0</v>
      </c>
      <c r="B240" s="8" t="s">
        <v>36</v>
      </c>
      <c r="C240" s="14">
        <f t="shared" si="284"/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f t="shared" si="285"/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f t="shared" si="286"/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</row>
    <row r="241" spans="1:26" ht="46.5" thickTop="1" thickBot="1" x14ac:dyDescent="0.3">
      <c r="A241" s="5" t="s">
        <v>94</v>
      </c>
      <c r="B241" s="6" t="s">
        <v>95</v>
      </c>
      <c r="C241" s="13">
        <f t="shared" si="284"/>
        <v>1100</v>
      </c>
      <c r="D241" s="13">
        <f>SUM(D242,D248:D249)</f>
        <v>1100</v>
      </c>
      <c r="E241" s="13">
        <f>SUM(E242,E248:E249)</f>
        <v>0</v>
      </c>
      <c r="F241" s="13">
        <f>SUM(F242,F248:F249)</f>
        <v>0</v>
      </c>
      <c r="G241" s="13">
        <f>SUM(G242,G248:G249)</f>
        <v>15</v>
      </c>
      <c r="H241" s="13">
        <f t="shared" si="285"/>
        <v>964.5100000000001</v>
      </c>
      <c r="I241" s="13">
        <f t="shared" ref="I241:P241" si="299">SUM(I242,I248:I249)</f>
        <v>964.5100000000001</v>
      </c>
      <c r="J241" s="13">
        <f t="shared" si="299"/>
        <v>0</v>
      </c>
      <c r="K241" s="13">
        <f t="shared" si="299"/>
        <v>0</v>
      </c>
      <c r="L241" s="13">
        <f t="shared" si="299"/>
        <v>0</v>
      </c>
      <c r="M241" s="13">
        <f t="shared" si="299"/>
        <v>0</v>
      </c>
      <c r="N241" s="13">
        <f t="shared" si="299"/>
        <v>0</v>
      </c>
      <c r="O241" s="13">
        <f t="shared" si="299"/>
        <v>0</v>
      </c>
      <c r="P241" s="13">
        <f t="shared" si="299"/>
        <v>40.47</v>
      </c>
      <c r="Q241" s="13">
        <f t="shared" si="286"/>
        <v>1409.3351499999999</v>
      </c>
      <c r="R241" s="13">
        <f t="shared" ref="R241:Z241" si="300">SUM(R242,R248:R249)</f>
        <v>949.09172000000001</v>
      </c>
      <c r="S241" s="13">
        <f t="shared" si="300"/>
        <v>0</v>
      </c>
      <c r="T241" s="13">
        <f t="shared" si="300"/>
        <v>0</v>
      </c>
      <c r="U241" s="13">
        <f t="shared" si="300"/>
        <v>0</v>
      </c>
      <c r="V241" s="13">
        <f t="shared" si="300"/>
        <v>0</v>
      </c>
      <c r="W241" s="13">
        <f t="shared" si="300"/>
        <v>0</v>
      </c>
      <c r="X241" s="13">
        <f t="shared" si="300"/>
        <v>0</v>
      </c>
      <c r="Y241" s="13">
        <f t="shared" si="300"/>
        <v>460.24342999999999</v>
      </c>
      <c r="Z241" s="13">
        <f t="shared" si="300"/>
        <v>19.5931</v>
      </c>
    </row>
    <row r="242" spans="1:26" ht="16.5" thickTop="1" thickBot="1" x14ac:dyDescent="0.3">
      <c r="A242" s="5" t="s">
        <v>0</v>
      </c>
      <c r="B242" s="7" t="s">
        <v>19</v>
      </c>
      <c r="C242" s="14">
        <f t="shared" si="284"/>
        <v>1088</v>
      </c>
      <c r="D242" s="14">
        <f>SUM(D243:D246)</f>
        <v>1088</v>
      </c>
      <c r="E242" s="14">
        <f>SUM(E243:E246)</f>
        <v>0</v>
      </c>
      <c r="F242" s="14">
        <f>SUM(F243:F246)</f>
        <v>0</v>
      </c>
      <c r="G242" s="14">
        <f>SUM(G243:G246)</f>
        <v>14</v>
      </c>
      <c r="H242" s="14">
        <f t="shared" si="285"/>
        <v>962.5100000000001</v>
      </c>
      <c r="I242" s="14">
        <f t="shared" ref="I242:P242" si="301">SUM(I243:I246)</f>
        <v>962.5100000000001</v>
      </c>
      <c r="J242" s="14">
        <f t="shared" si="301"/>
        <v>0</v>
      </c>
      <c r="K242" s="14">
        <f t="shared" si="301"/>
        <v>0</v>
      </c>
      <c r="L242" s="14">
        <f t="shared" si="301"/>
        <v>0</v>
      </c>
      <c r="M242" s="14">
        <f t="shared" si="301"/>
        <v>0</v>
      </c>
      <c r="N242" s="14">
        <f t="shared" si="301"/>
        <v>0</v>
      </c>
      <c r="O242" s="14">
        <f t="shared" si="301"/>
        <v>0</v>
      </c>
      <c r="P242" s="14">
        <f t="shared" si="301"/>
        <v>33.47</v>
      </c>
      <c r="Q242" s="14">
        <f t="shared" si="286"/>
        <v>1394.9795300000001</v>
      </c>
      <c r="R242" s="14">
        <f t="shared" ref="R242:Z242" si="302">SUM(R243:R246)</f>
        <v>947.29872</v>
      </c>
      <c r="S242" s="14">
        <f t="shared" si="302"/>
        <v>0</v>
      </c>
      <c r="T242" s="14">
        <f t="shared" si="302"/>
        <v>0</v>
      </c>
      <c r="U242" s="14">
        <f t="shared" si="302"/>
        <v>0</v>
      </c>
      <c r="V242" s="14">
        <f t="shared" si="302"/>
        <v>0</v>
      </c>
      <c r="W242" s="14">
        <f t="shared" si="302"/>
        <v>0</v>
      </c>
      <c r="X242" s="14">
        <f t="shared" si="302"/>
        <v>0</v>
      </c>
      <c r="Y242" s="14">
        <f t="shared" si="302"/>
        <v>447.68081000000001</v>
      </c>
      <c r="Z242" s="14">
        <f t="shared" si="302"/>
        <v>19.5931</v>
      </c>
    </row>
    <row r="243" spans="1:26" ht="16.5" thickTop="1" thickBot="1" x14ac:dyDescent="0.3">
      <c r="A243" s="5" t="s">
        <v>0</v>
      </c>
      <c r="B243" s="8" t="s">
        <v>20</v>
      </c>
      <c r="C243" s="14">
        <f t="shared" si="284"/>
        <v>806</v>
      </c>
      <c r="D243" s="14">
        <v>806</v>
      </c>
      <c r="E243" s="14">
        <v>0</v>
      </c>
      <c r="F243" s="14">
        <v>0</v>
      </c>
      <c r="G243" s="14">
        <v>0</v>
      </c>
      <c r="H243" s="14">
        <f t="shared" si="285"/>
        <v>751.2</v>
      </c>
      <c r="I243" s="14">
        <v>751.2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f t="shared" si="286"/>
        <v>750.58420999999998</v>
      </c>
      <c r="R243" s="14">
        <v>750.58420999999998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</row>
    <row r="244" spans="1:26" ht="16.5" thickTop="1" thickBot="1" x14ac:dyDescent="0.3">
      <c r="A244" s="5" t="s">
        <v>0</v>
      </c>
      <c r="B244" s="8" t="s">
        <v>21</v>
      </c>
      <c r="C244" s="14">
        <f t="shared" si="284"/>
        <v>261</v>
      </c>
      <c r="D244" s="14">
        <v>261</v>
      </c>
      <c r="E244" s="14">
        <v>0</v>
      </c>
      <c r="F244" s="14">
        <v>0</v>
      </c>
      <c r="G244" s="14">
        <v>9</v>
      </c>
      <c r="H244" s="14">
        <f t="shared" si="285"/>
        <v>177.11</v>
      </c>
      <c r="I244" s="14">
        <v>177.11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28.47</v>
      </c>
      <c r="Q244" s="14">
        <f t="shared" si="286"/>
        <v>611.85276999999996</v>
      </c>
      <c r="R244" s="14">
        <v>164.17196000000001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447.68081000000001</v>
      </c>
      <c r="Z244" s="14">
        <v>16.338100000000001</v>
      </c>
    </row>
    <row r="245" spans="1:26" ht="16.5" thickTop="1" thickBot="1" x14ac:dyDescent="0.3">
      <c r="A245" s="5" t="s">
        <v>0</v>
      </c>
      <c r="B245" s="8" t="s">
        <v>36</v>
      </c>
      <c r="C245" s="14">
        <f t="shared" si="284"/>
        <v>13</v>
      </c>
      <c r="D245" s="14">
        <v>13</v>
      </c>
      <c r="E245" s="14">
        <v>0</v>
      </c>
      <c r="F245" s="14">
        <v>0</v>
      </c>
      <c r="G245" s="14">
        <v>0</v>
      </c>
      <c r="H245" s="14">
        <f t="shared" si="285"/>
        <v>29.2</v>
      </c>
      <c r="I245" s="14">
        <v>29.2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f t="shared" si="286"/>
        <v>28.23893</v>
      </c>
      <c r="R245" s="14">
        <v>28.23893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</row>
    <row r="246" spans="1:26" ht="16.5" thickTop="1" thickBot="1" x14ac:dyDescent="0.3">
      <c r="A246" s="5" t="s">
        <v>0</v>
      </c>
      <c r="B246" s="8" t="s">
        <v>37</v>
      </c>
      <c r="C246" s="14">
        <f t="shared" si="284"/>
        <v>8</v>
      </c>
      <c r="D246" s="14">
        <f>SUM(D247)</f>
        <v>8</v>
      </c>
      <c r="E246" s="14">
        <f>SUM(E247)</f>
        <v>0</v>
      </c>
      <c r="F246" s="14">
        <f>SUM(F247)</f>
        <v>0</v>
      </c>
      <c r="G246" s="14">
        <f>SUM(G247)</f>
        <v>5</v>
      </c>
      <c r="H246" s="14">
        <f t="shared" si="285"/>
        <v>5</v>
      </c>
      <c r="I246" s="14">
        <f t="shared" ref="I246:P246" si="303">SUM(I247)</f>
        <v>5</v>
      </c>
      <c r="J246" s="14">
        <f t="shared" si="303"/>
        <v>0</v>
      </c>
      <c r="K246" s="14">
        <f t="shared" si="303"/>
        <v>0</v>
      </c>
      <c r="L246" s="14">
        <f t="shared" si="303"/>
        <v>0</v>
      </c>
      <c r="M246" s="14">
        <f t="shared" si="303"/>
        <v>0</v>
      </c>
      <c r="N246" s="14">
        <f t="shared" si="303"/>
        <v>0</v>
      </c>
      <c r="O246" s="14">
        <f t="shared" si="303"/>
        <v>0</v>
      </c>
      <c r="P246" s="14">
        <f t="shared" si="303"/>
        <v>5</v>
      </c>
      <c r="Q246" s="14">
        <f t="shared" si="286"/>
        <v>4.3036199999999996</v>
      </c>
      <c r="R246" s="14">
        <f t="shared" ref="R246:Z246" si="304">SUM(R247)</f>
        <v>4.3036199999999996</v>
      </c>
      <c r="S246" s="14">
        <f t="shared" si="304"/>
        <v>0</v>
      </c>
      <c r="T246" s="14">
        <f t="shared" si="304"/>
        <v>0</v>
      </c>
      <c r="U246" s="14">
        <f t="shared" si="304"/>
        <v>0</v>
      </c>
      <c r="V246" s="14">
        <f t="shared" si="304"/>
        <v>0</v>
      </c>
      <c r="W246" s="14">
        <f t="shared" si="304"/>
        <v>0</v>
      </c>
      <c r="X246" s="14">
        <f t="shared" si="304"/>
        <v>0</v>
      </c>
      <c r="Y246" s="14">
        <f t="shared" si="304"/>
        <v>0</v>
      </c>
      <c r="Z246" s="14">
        <f t="shared" si="304"/>
        <v>3.2549999999999999</v>
      </c>
    </row>
    <row r="247" spans="1:26" ht="31.5" thickTop="1" thickBot="1" x14ac:dyDescent="0.3">
      <c r="A247" s="5" t="s">
        <v>0</v>
      </c>
      <c r="B247" s="9" t="s">
        <v>38</v>
      </c>
      <c r="C247" s="14">
        <f t="shared" si="284"/>
        <v>8</v>
      </c>
      <c r="D247" s="14">
        <v>8</v>
      </c>
      <c r="E247" s="14">
        <v>0</v>
      </c>
      <c r="F247" s="14">
        <v>0</v>
      </c>
      <c r="G247" s="14">
        <v>5</v>
      </c>
      <c r="H247" s="14">
        <f t="shared" si="285"/>
        <v>5</v>
      </c>
      <c r="I247" s="14">
        <v>5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5</v>
      </c>
      <c r="Q247" s="14">
        <f t="shared" si="286"/>
        <v>4.3036199999999996</v>
      </c>
      <c r="R247" s="14">
        <v>4.3036199999999996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3.2549999999999999</v>
      </c>
    </row>
    <row r="248" spans="1:26" ht="16.5" thickTop="1" thickBot="1" x14ac:dyDescent="0.3">
      <c r="A248" s="5" t="s">
        <v>0</v>
      </c>
      <c r="B248" s="7" t="s">
        <v>40</v>
      </c>
      <c r="C248" s="14">
        <f t="shared" si="284"/>
        <v>12</v>
      </c>
      <c r="D248" s="14">
        <v>12</v>
      </c>
      <c r="E248" s="14">
        <v>0</v>
      </c>
      <c r="F248" s="14">
        <v>0</v>
      </c>
      <c r="G248" s="14">
        <v>1</v>
      </c>
      <c r="H248" s="14">
        <f t="shared" si="285"/>
        <v>2</v>
      </c>
      <c r="I248" s="14">
        <v>2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7</v>
      </c>
      <c r="Q248" s="14">
        <f t="shared" si="286"/>
        <v>14.35562</v>
      </c>
      <c r="R248" s="14">
        <v>1.7929999999999999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12.562620000000001</v>
      </c>
      <c r="Z248" s="14">
        <v>0</v>
      </c>
    </row>
    <row r="249" spans="1:26" ht="16.5" thickTop="1" thickBot="1" x14ac:dyDescent="0.3">
      <c r="A249" s="5" t="s">
        <v>0</v>
      </c>
      <c r="B249" s="7" t="s">
        <v>41</v>
      </c>
      <c r="C249" s="14">
        <f t="shared" si="284"/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f t="shared" si="285"/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f t="shared" si="286"/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</row>
    <row r="250" spans="1:26" ht="31.5" thickTop="1" thickBot="1" x14ac:dyDescent="0.3">
      <c r="A250" s="5" t="s">
        <v>96</v>
      </c>
      <c r="B250" s="6" t="s">
        <v>97</v>
      </c>
      <c r="C250" s="13">
        <f t="shared" si="284"/>
        <v>2600</v>
      </c>
      <c r="D250" s="13">
        <f>SUM(D251,D257:D258)</f>
        <v>2600</v>
      </c>
      <c r="E250" s="13">
        <f>SUM(E251,E257:E258)</f>
        <v>0</v>
      </c>
      <c r="F250" s="13">
        <f>SUM(F251,F257:F258)</f>
        <v>0</v>
      </c>
      <c r="G250" s="13">
        <f>SUM(G251,G257:G258)</f>
        <v>345</v>
      </c>
      <c r="H250" s="13">
        <f t="shared" si="285"/>
        <v>2599.1</v>
      </c>
      <c r="I250" s="13">
        <f t="shared" ref="I250:P250" si="305">SUM(I251,I257:I258)</f>
        <v>2599.1</v>
      </c>
      <c r="J250" s="13">
        <f t="shared" si="305"/>
        <v>0</v>
      </c>
      <c r="K250" s="13">
        <f t="shared" si="305"/>
        <v>0</v>
      </c>
      <c r="L250" s="13">
        <f t="shared" si="305"/>
        <v>0</v>
      </c>
      <c r="M250" s="13">
        <f t="shared" si="305"/>
        <v>0</v>
      </c>
      <c r="N250" s="13">
        <f t="shared" si="305"/>
        <v>0</v>
      </c>
      <c r="O250" s="13">
        <f t="shared" si="305"/>
        <v>0</v>
      </c>
      <c r="P250" s="13">
        <f t="shared" si="305"/>
        <v>345</v>
      </c>
      <c r="Q250" s="13">
        <f t="shared" si="286"/>
        <v>2494.0360799999999</v>
      </c>
      <c r="R250" s="13">
        <f t="shared" ref="R250:Z250" si="306">SUM(R251,R257:R258)</f>
        <v>2494.0360799999999</v>
      </c>
      <c r="S250" s="13">
        <f t="shared" si="306"/>
        <v>0</v>
      </c>
      <c r="T250" s="13">
        <f t="shared" si="306"/>
        <v>0</v>
      </c>
      <c r="U250" s="13">
        <f t="shared" si="306"/>
        <v>0</v>
      </c>
      <c r="V250" s="13">
        <f t="shared" si="306"/>
        <v>0</v>
      </c>
      <c r="W250" s="13">
        <f t="shared" si="306"/>
        <v>0</v>
      </c>
      <c r="X250" s="13">
        <f t="shared" si="306"/>
        <v>0</v>
      </c>
      <c r="Y250" s="13">
        <f t="shared" si="306"/>
        <v>0</v>
      </c>
      <c r="Z250" s="13">
        <f t="shared" si="306"/>
        <v>265.61689000000001</v>
      </c>
    </row>
    <row r="251" spans="1:26" ht="16.5" thickTop="1" thickBot="1" x14ac:dyDescent="0.3">
      <c r="A251" s="5" t="s">
        <v>0</v>
      </c>
      <c r="B251" s="7" t="s">
        <v>19</v>
      </c>
      <c r="C251" s="14">
        <f t="shared" si="284"/>
        <v>2585</v>
      </c>
      <c r="D251" s="14">
        <f>SUM(D252:D255)</f>
        <v>2585</v>
      </c>
      <c r="E251" s="14">
        <f>SUM(E252:E255)</f>
        <v>0</v>
      </c>
      <c r="F251" s="14">
        <f>SUM(F252:F255)</f>
        <v>0</v>
      </c>
      <c r="G251" s="14">
        <f>SUM(G252:G255)</f>
        <v>320</v>
      </c>
      <c r="H251" s="14">
        <f t="shared" si="285"/>
        <v>2584.1</v>
      </c>
      <c r="I251" s="14">
        <f t="shared" ref="I251:P251" si="307">SUM(I252:I255)</f>
        <v>2584.1</v>
      </c>
      <c r="J251" s="14">
        <f t="shared" si="307"/>
        <v>0</v>
      </c>
      <c r="K251" s="14">
        <f t="shared" si="307"/>
        <v>0</v>
      </c>
      <c r="L251" s="14">
        <f t="shared" si="307"/>
        <v>0</v>
      </c>
      <c r="M251" s="14">
        <f t="shared" si="307"/>
        <v>0</v>
      </c>
      <c r="N251" s="14">
        <f t="shared" si="307"/>
        <v>0</v>
      </c>
      <c r="O251" s="14">
        <f t="shared" si="307"/>
        <v>0</v>
      </c>
      <c r="P251" s="14">
        <f t="shared" si="307"/>
        <v>268</v>
      </c>
      <c r="Q251" s="14">
        <f t="shared" si="286"/>
        <v>2488.54306</v>
      </c>
      <c r="R251" s="14">
        <f t="shared" ref="R251:Z251" si="308">SUM(R252:R255)</f>
        <v>2488.54306</v>
      </c>
      <c r="S251" s="14">
        <f t="shared" si="308"/>
        <v>0</v>
      </c>
      <c r="T251" s="14">
        <f t="shared" si="308"/>
        <v>0</v>
      </c>
      <c r="U251" s="14">
        <f t="shared" si="308"/>
        <v>0</v>
      </c>
      <c r="V251" s="14">
        <f t="shared" si="308"/>
        <v>0</v>
      </c>
      <c r="W251" s="14">
        <f t="shared" si="308"/>
        <v>0</v>
      </c>
      <c r="X251" s="14">
        <f t="shared" si="308"/>
        <v>0</v>
      </c>
      <c r="Y251" s="14">
        <f t="shared" si="308"/>
        <v>0</v>
      </c>
      <c r="Z251" s="14">
        <f t="shared" si="308"/>
        <v>206.10771</v>
      </c>
    </row>
    <row r="252" spans="1:26" ht="16.5" thickTop="1" thickBot="1" x14ac:dyDescent="0.3">
      <c r="A252" s="5" t="s">
        <v>0</v>
      </c>
      <c r="B252" s="8" t="s">
        <v>20</v>
      </c>
      <c r="C252" s="14">
        <f t="shared" si="284"/>
        <v>1440</v>
      </c>
      <c r="D252" s="14">
        <v>1440</v>
      </c>
      <c r="E252" s="14">
        <v>0</v>
      </c>
      <c r="F252" s="14">
        <v>0</v>
      </c>
      <c r="G252" s="14">
        <v>140</v>
      </c>
      <c r="H252" s="14">
        <f t="shared" si="285"/>
        <v>1440</v>
      </c>
      <c r="I252" s="14">
        <v>1440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8</v>
      </c>
      <c r="Q252" s="14">
        <f t="shared" si="286"/>
        <v>1368.04439</v>
      </c>
      <c r="R252" s="14">
        <v>1368.04439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</row>
    <row r="253" spans="1:26" ht="16.5" thickTop="1" thickBot="1" x14ac:dyDescent="0.3">
      <c r="A253" s="5" t="s">
        <v>0</v>
      </c>
      <c r="B253" s="8" t="s">
        <v>21</v>
      </c>
      <c r="C253" s="14">
        <f t="shared" si="284"/>
        <v>1109</v>
      </c>
      <c r="D253" s="14">
        <v>1109</v>
      </c>
      <c r="E253" s="14">
        <v>0</v>
      </c>
      <c r="F253" s="14">
        <v>0</v>
      </c>
      <c r="G253" s="14">
        <v>180</v>
      </c>
      <c r="H253" s="14">
        <f t="shared" si="285"/>
        <v>1116.5999999999999</v>
      </c>
      <c r="I253" s="14">
        <v>1116.5999999999999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205</v>
      </c>
      <c r="Q253" s="14">
        <f t="shared" si="286"/>
        <v>1094.7603899999999</v>
      </c>
      <c r="R253" s="14">
        <v>1094.7603899999999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167.11363</v>
      </c>
    </row>
    <row r="254" spans="1:26" ht="16.5" thickTop="1" thickBot="1" x14ac:dyDescent="0.3">
      <c r="A254" s="5" t="s">
        <v>0</v>
      </c>
      <c r="B254" s="8" t="s">
        <v>36</v>
      </c>
      <c r="C254" s="14">
        <f t="shared" si="284"/>
        <v>24</v>
      </c>
      <c r="D254" s="14">
        <v>24</v>
      </c>
      <c r="E254" s="14">
        <v>0</v>
      </c>
      <c r="F254" s="14">
        <v>0</v>
      </c>
      <c r="G254" s="14">
        <v>0</v>
      </c>
      <c r="H254" s="14">
        <f t="shared" si="285"/>
        <v>20</v>
      </c>
      <c r="I254" s="14">
        <v>20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f t="shared" si="286"/>
        <v>18.956019999999999</v>
      </c>
      <c r="R254" s="14">
        <v>18.956019999999999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</row>
    <row r="255" spans="1:26" ht="16.5" thickTop="1" thickBot="1" x14ac:dyDescent="0.3">
      <c r="A255" s="5" t="s">
        <v>0</v>
      </c>
      <c r="B255" s="8" t="s">
        <v>37</v>
      </c>
      <c r="C255" s="14">
        <f t="shared" si="284"/>
        <v>12</v>
      </c>
      <c r="D255" s="14">
        <f>SUM(D256)</f>
        <v>12</v>
      </c>
      <c r="E255" s="14">
        <f>SUM(E256)</f>
        <v>0</v>
      </c>
      <c r="F255" s="14">
        <f>SUM(F256)</f>
        <v>0</v>
      </c>
      <c r="G255" s="14">
        <f>SUM(G256)</f>
        <v>0</v>
      </c>
      <c r="H255" s="14">
        <f t="shared" si="285"/>
        <v>7.5</v>
      </c>
      <c r="I255" s="14">
        <f t="shared" ref="I255:P255" si="309">SUM(I256)</f>
        <v>7.5</v>
      </c>
      <c r="J255" s="14">
        <f t="shared" si="309"/>
        <v>0</v>
      </c>
      <c r="K255" s="14">
        <f t="shared" si="309"/>
        <v>0</v>
      </c>
      <c r="L255" s="14">
        <f t="shared" si="309"/>
        <v>0</v>
      </c>
      <c r="M255" s="14">
        <f t="shared" si="309"/>
        <v>0</v>
      </c>
      <c r="N255" s="14">
        <f t="shared" si="309"/>
        <v>0</v>
      </c>
      <c r="O255" s="14">
        <f t="shared" si="309"/>
        <v>0</v>
      </c>
      <c r="P255" s="14">
        <f t="shared" si="309"/>
        <v>55</v>
      </c>
      <c r="Q255" s="14">
        <f t="shared" si="286"/>
        <v>6.78226</v>
      </c>
      <c r="R255" s="14">
        <f t="shared" ref="R255:Z255" si="310">SUM(R256)</f>
        <v>6.78226</v>
      </c>
      <c r="S255" s="14">
        <f t="shared" si="310"/>
        <v>0</v>
      </c>
      <c r="T255" s="14">
        <f t="shared" si="310"/>
        <v>0</v>
      </c>
      <c r="U255" s="14">
        <f t="shared" si="310"/>
        <v>0</v>
      </c>
      <c r="V255" s="14">
        <f t="shared" si="310"/>
        <v>0</v>
      </c>
      <c r="W255" s="14">
        <f t="shared" si="310"/>
        <v>0</v>
      </c>
      <c r="X255" s="14">
        <f t="shared" si="310"/>
        <v>0</v>
      </c>
      <c r="Y255" s="14">
        <f t="shared" si="310"/>
        <v>0</v>
      </c>
      <c r="Z255" s="14">
        <f t="shared" si="310"/>
        <v>38.994079999999997</v>
      </c>
    </row>
    <row r="256" spans="1:26" ht="31.5" thickTop="1" thickBot="1" x14ac:dyDescent="0.3">
      <c r="A256" s="5" t="s">
        <v>0</v>
      </c>
      <c r="B256" s="9" t="s">
        <v>38</v>
      </c>
      <c r="C256" s="14">
        <f t="shared" si="284"/>
        <v>12</v>
      </c>
      <c r="D256" s="14">
        <v>12</v>
      </c>
      <c r="E256" s="14">
        <v>0</v>
      </c>
      <c r="F256" s="14">
        <v>0</v>
      </c>
      <c r="G256" s="14">
        <v>0</v>
      </c>
      <c r="H256" s="14">
        <f t="shared" si="285"/>
        <v>7.5</v>
      </c>
      <c r="I256" s="14">
        <v>7.5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55</v>
      </c>
      <c r="Q256" s="14">
        <f t="shared" si="286"/>
        <v>6.78226</v>
      </c>
      <c r="R256" s="14">
        <v>6.78226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38.994079999999997</v>
      </c>
    </row>
    <row r="257" spans="1:26" ht="16.5" thickTop="1" thickBot="1" x14ac:dyDescent="0.3">
      <c r="A257" s="5" t="s">
        <v>0</v>
      </c>
      <c r="B257" s="7" t="s">
        <v>40</v>
      </c>
      <c r="C257" s="14">
        <f t="shared" si="284"/>
        <v>15</v>
      </c>
      <c r="D257" s="14">
        <v>15</v>
      </c>
      <c r="E257" s="14">
        <v>0</v>
      </c>
      <c r="F257" s="14">
        <v>0</v>
      </c>
      <c r="G257" s="14">
        <v>25</v>
      </c>
      <c r="H257" s="14">
        <f t="shared" si="285"/>
        <v>15</v>
      </c>
      <c r="I257" s="14">
        <v>15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77</v>
      </c>
      <c r="Q257" s="14">
        <f t="shared" si="286"/>
        <v>5.4930199999999996</v>
      </c>
      <c r="R257" s="14">
        <v>5.4930199999999996</v>
      </c>
      <c r="S257" s="14">
        <v>0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0</v>
      </c>
      <c r="Z257" s="14">
        <v>59.509180000000001</v>
      </c>
    </row>
    <row r="258" spans="1:26" ht="16.5" thickTop="1" thickBot="1" x14ac:dyDescent="0.3">
      <c r="A258" s="5" t="s">
        <v>0</v>
      </c>
      <c r="B258" s="7" t="s">
        <v>41</v>
      </c>
      <c r="C258" s="14">
        <f t="shared" si="284"/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f t="shared" si="285"/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f t="shared" si="286"/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</row>
    <row r="259" spans="1:26" ht="16.5" thickTop="1" thickBot="1" x14ac:dyDescent="0.3">
      <c r="A259" s="5" t="s">
        <v>98</v>
      </c>
      <c r="B259" s="6" t="s">
        <v>99</v>
      </c>
      <c r="C259" s="13">
        <f t="shared" si="284"/>
        <v>685</v>
      </c>
      <c r="D259" s="13">
        <f>SUM(D260,D270:D271)</f>
        <v>685</v>
      </c>
      <c r="E259" s="13">
        <f>SUM(E260,E270:E271)</f>
        <v>0</v>
      </c>
      <c r="F259" s="13">
        <f>SUM(F260,F270:F271)</f>
        <v>0</v>
      </c>
      <c r="G259" s="13">
        <f>SUM(G260,G270:G271)</f>
        <v>0</v>
      </c>
      <c r="H259" s="13">
        <f t="shared" si="285"/>
        <v>332.00599999999997</v>
      </c>
      <c r="I259" s="13">
        <f t="shared" ref="I259:P259" si="311">SUM(I260,I270:I271)</f>
        <v>332.00599999999997</v>
      </c>
      <c r="J259" s="13">
        <f t="shared" si="311"/>
        <v>0</v>
      </c>
      <c r="K259" s="13">
        <f t="shared" si="311"/>
        <v>0</v>
      </c>
      <c r="L259" s="13">
        <f t="shared" si="311"/>
        <v>0</v>
      </c>
      <c r="M259" s="13">
        <f t="shared" si="311"/>
        <v>0</v>
      </c>
      <c r="N259" s="13">
        <f t="shared" si="311"/>
        <v>0</v>
      </c>
      <c r="O259" s="13">
        <f t="shared" si="311"/>
        <v>0</v>
      </c>
      <c r="P259" s="13">
        <f t="shared" si="311"/>
        <v>0</v>
      </c>
      <c r="Q259" s="13">
        <f t="shared" si="286"/>
        <v>332.00284999999997</v>
      </c>
      <c r="R259" s="13">
        <f t="shared" ref="R259:Z259" si="312">SUM(R260,R270:R271)</f>
        <v>332.00284999999997</v>
      </c>
      <c r="S259" s="13">
        <f t="shared" si="312"/>
        <v>0</v>
      </c>
      <c r="T259" s="13">
        <f t="shared" si="312"/>
        <v>0</v>
      </c>
      <c r="U259" s="13">
        <f t="shared" si="312"/>
        <v>0</v>
      </c>
      <c r="V259" s="13">
        <f t="shared" si="312"/>
        <v>0</v>
      </c>
      <c r="W259" s="13">
        <f t="shared" si="312"/>
        <v>0</v>
      </c>
      <c r="X259" s="13">
        <f t="shared" si="312"/>
        <v>0</v>
      </c>
      <c r="Y259" s="13">
        <f t="shared" si="312"/>
        <v>0</v>
      </c>
      <c r="Z259" s="13">
        <f t="shared" si="312"/>
        <v>0</v>
      </c>
    </row>
    <row r="260" spans="1:26" ht="16.5" thickTop="1" thickBot="1" x14ac:dyDescent="0.3">
      <c r="A260" s="5" t="s">
        <v>0</v>
      </c>
      <c r="B260" s="7" t="s">
        <v>19</v>
      </c>
      <c r="C260" s="14">
        <f t="shared" si="284"/>
        <v>680</v>
      </c>
      <c r="D260" s="14">
        <f>SUM(D261:D263,D266:D267)</f>
        <v>680</v>
      </c>
      <c r="E260" s="14">
        <f>SUM(E261:E263,E266:E267)</f>
        <v>0</v>
      </c>
      <c r="F260" s="14">
        <f>SUM(F261:F263,F266:F267)</f>
        <v>0</v>
      </c>
      <c r="G260" s="14">
        <f>SUM(G261:G263,G266:G267)</f>
        <v>0</v>
      </c>
      <c r="H260" s="14">
        <f t="shared" si="285"/>
        <v>332.00599999999997</v>
      </c>
      <c r="I260" s="14">
        <f t="shared" ref="I260:P260" si="313">SUM(I261:I263,I266:I267)</f>
        <v>332.00599999999997</v>
      </c>
      <c r="J260" s="14">
        <f t="shared" si="313"/>
        <v>0</v>
      </c>
      <c r="K260" s="14">
        <f t="shared" si="313"/>
        <v>0</v>
      </c>
      <c r="L260" s="14">
        <f t="shared" si="313"/>
        <v>0</v>
      </c>
      <c r="M260" s="14">
        <f t="shared" si="313"/>
        <v>0</v>
      </c>
      <c r="N260" s="14">
        <f t="shared" si="313"/>
        <v>0</v>
      </c>
      <c r="O260" s="14">
        <f t="shared" si="313"/>
        <v>0</v>
      </c>
      <c r="P260" s="14">
        <f t="shared" si="313"/>
        <v>0</v>
      </c>
      <c r="Q260" s="14">
        <f t="shared" si="286"/>
        <v>332.00284999999997</v>
      </c>
      <c r="R260" s="14">
        <f t="shared" ref="R260:Z260" si="314">SUM(R261:R263,R266:R267)</f>
        <v>332.00284999999997</v>
      </c>
      <c r="S260" s="14">
        <f t="shared" si="314"/>
        <v>0</v>
      </c>
      <c r="T260" s="14">
        <f t="shared" si="314"/>
        <v>0</v>
      </c>
      <c r="U260" s="14">
        <f t="shared" si="314"/>
        <v>0</v>
      </c>
      <c r="V260" s="14">
        <f t="shared" si="314"/>
        <v>0</v>
      </c>
      <c r="W260" s="14">
        <f t="shared" si="314"/>
        <v>0</v>
      </c>
      <c r="X260" s="14">
        <f t="shared" si="314"/>
        <v>0</v>
      </c>
      <c r="Y260" s="14">
        <f t="shared" si="314"/>
        <v>0</v>
      </c>
      <c r="Z260" s="14">
        <f t="shared" si="314"/>
        <v>0</v>
      </c>
    </row>
    <row r="261" spans="1:26" ht="16.5" thickTop="1" thickBot="1" x14ac:dyDescent="0.3">
      <c r="A261" s="5" t="s">
        <v>0</v>
      </c>
      <c r="B261" s="8" t="s">
        <v>20</v>
      </c>
      <c r="C261" s="14">
        <f t="shared" si="284"/>
        <v>150</v>
      </c>
      <c r="D261" s="14">
        <v>150</v>
      </c>
      <c r="E261" s="14">
        <v>0</v>
      </c>
      <c r="F261" s="14">
        <v>0</v>
      </c>
      <c r="G261" s="14">
        <v>0</v>
      </c>
      <c r="H261" s="14">
        <f t="shared" si="285"/>
        <v>107.33199999999999</v>
      </c>
      <c r="I261" s="14">
        <v>107.33199999999999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f t="shared" si="286"/>
        <v>107.33181999999999</v>
      </c>
      <c r="R261" s="14">
        <v>107.33181999999999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</row>
    <row r="262" spans="1:26" ht="16.5" thickTop="1" thickBot="1" x14ac:dyDescent="0.3">
      <c r="A262" s="5" t="s">
        <v>0</v>
      </c>
      <c r="B262" s="8" t="s">
        <v>21</v>
      </c>
      <c r="C262" s="14">
        <f t="shared" si="284"/>
        <v>125</v>
      </c>
      <c r="D262" s="14">
        <v>125</v>
      </c>
      <c r="E262" s="14">
        <v>0</v>
      </c>
      <c r="F262" s="14">
        <v>0</v>
      </c>
      <c r="G262" s="14">
        <v>0</v>
      </c>
      <c r="H262" s="14">
        <f t="shared" si="285"/>
        <v>84.105000000000004</v>
      </c>
      <c r="I262" s="14">
        <v>84.105000000000004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f t="shared" si="286"/>
        <v>84.104150000000004</v>
      </c>
      <c r="R262" s="14">
        <v>84.104150000000004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</row>
    <row r="263" spans="1:26" ht="16.5" thickTop="1" thickBot="1" x14ac:dyDescent="0.3">
      <c r="A263" s="5" t="s">
        <v>0</v>
      </c>
      <c r="B263" s="8" t="s">
        <v>28</v>
      </c>
      <c r="C263" s="14">
        <f t="shared" si="284"/>
        <v>0</v>
      </c>
      <c r="D263" s="14">
        <f t="shared" ref="D263:G264" si="315">SUM(D264)</f>
        <v>0</v>
      </c>
      <c r="E263" s="14">
        <f t="shared" si="315"/>
        <v>0</v>
      </c>
      <c r="F263" s="14">
        <f t="shared" si="315"/>
        <v>0</v>
      </c>
      <c r="G263" s="14">
        <f t="shared" si="315"/>
        <v>0</v>
      </c>
      <c r="H263" s="14">
        <f t="shared" si="285"/>
        <v>0</v>
      </c>
      <c r="I263" s="14">
        <f t="shared" ref="I263:P264" si="316">SUM(I264)</f>
        <v>0</v>
      </c>
      <c r="J263" s="14">
        <f t="shared" si="316"/>
        <v>0</v>
      </c>
      <c r="K263" s="14">
        <f t="shared" si="316"/>
        <v>0</v>
      </c>
      <c r="L263" s="14">
        <f t="shared" si="316"/>
        <v>0</v>
      </c>
      <c r="M263" s="14">
        <f t="shared" si="316"/>
        <v>0</v>
      </c>
      <c r="N263" s="14">
        <f t="shared" si="316"/>
        <v>0</v>
      </c>
      <c r="O263" s="14">
        <f t="shared" si="316"/>
        <v>0</v>
      </c>
      <c r="P263" s="14">
        <f t="shared" si="316"/>
        <v>0</v>
      </c>
      <c r="Q263" s="14">
        <f t="shared" si="286"/>
        <v>0</v>
      </c>
      <c r="R263" s="14">
        <f t="shared" ref="R263:Z264" si="317">SUM(R264)</f>
        <v>0</v>
      </c>
      <c r="S263" s="14">
        <f t="shared" si="317"/>
        <v>0</v>
      </c>
      <c r="T263" s="14">
        <f t="shared" si="317"/>
        <v>0</v>
      </c>
      <c r="U263" s="14">
        <f t="shared" si="317"/>
        <v>0</v>
      </c>
      <c r="V263" s="14">
        <f t="shared" si="317"/>
        <v>0</v>
      </c>
      <c r="W263" s="14">
        <f t="shared" si="317"/>
        <v>0</v>
      </c>
      <c r="X263" s="14">
        <f t="shared" si="317"/>
        <v>0</v>
      </c>
      <c r="Y263" s="14">
        <f t="shared" si="317"/>
        <v>0</v>
      </c>
      <c r="Z263" s="14">
        <f t="shared" si="317"/>
        <v>0</v>
      </c>
    </row>
    <row r="264" spans="1:26" ht="16.5" thickTop="1" thickBot="1" x14ac:dyDescent="0.3">
      <c r="A264" s="5" t="s">
        <v>0</v>
      </c>
      <c r="B264" s="9" t="s">
        <v>30</v>
      </c>
      <c r="C264" s="14">
        <f t="shared" si="284"/>
        <v>0</v>
      </c>
      <c r="D264" s="14">
        <f t="shared" si="315"/>
        <v>0</v>
      </c>
      <c r="E264" s="14">
        <f t="shared" si="315"/>
        <v>0</v>
      </c>
      <c r="F264" s="14">
        <f t="shared" si="315"/>
        <v>0</v>
      </c>
      <c r="G264" s="14">
        <f t="shared" si="315"/>
        <v>0</v>
      </c>
      <c r="H264" s="14">
        <f t="shared" si="285"/>
        <v>0</v>
      </c>
      <c r="I264" s="14">
        <f t="shared" si="316"/>
        <v>0</v>
      </c>
      <c r="J264" s="14">
        <f t="shared" si="316"/>
        <v>0</v>
      </c>
      <c r="K264" s="14">
        <f t="shared" si="316"/>
        <v>0</v>
      </c>
      <c r="L264" s="14">
        <f t="shared" si="316"/>
        <v>0</v>
      </c>
      <c r="M264" s="14">
        <f t="shared" si="316"/>
        <v>0</v>
      </c>
      <c r="N264" s="14">
        <f t="shared" si="316"/>
        <v>0</v>
      </c>
      <c r="O264" s="14">
        <f t="shared" si="316"/>
        <v>0</v>
      </c>
      <c r="P264" s="14">
        <f t="shared" si="316"/>
        <v>0</v>
      </c>
      <c r="Q264" s="14">
        <f t="shared" si="286"/>
        <v>0</v>
      </c>
      <c r="R264" s="14">
        <f t="shared" si="317"/>
        <v>0</v>
      </c>
      <c r="S264" s="14">
        <f t="shared" si="317"/>
        <v>0</v>
      </c>
      <c r="T264" s="14">
        <f t="shared" si="317"/>
        <v>0</v>
      </c>
      <c r="U264" s="14">
        <f t="shared" si="317"/>
        <v>0</v>
      </c>
      <c r="V264" s="14">
        <f t="shared" si="317"/>
        <v>0</v>
      </c>
      <c r="W264" s="14">
        <f t="shared" si="317"/>
        <v>0</v>
      </c>
      <c r="X264" s="14">
        <f t="shared" si="317"/>
        <v>0</v>
      </c>
      <c r="Y264" s="14">
        <f t="shared" si="317"/>
        <v>0</v>
      </c>
      <c r="Z264" s="14">
        <f t="shared" si="317"/>
        <v>0</v>
      </c>
    </row>
    <row r="265" spans="1:26" ht="16.5" thickTop="1" thickBot="1" x14ac:dyDescent="0.3">
      <c r="A265" s="5" t="s">
        <v>0</v>
      </c>
      <c r="B265" s="10" t="s">
        <v>29</v>
      </c>
      <c r="C265" s="14">
        <f t="shared" si="284"/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f t="shared" si="285"/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f t="shared" si="286"/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</row>
    <row r="266" spans="1:26" ht="16.5" thickTop="1" thickBot="1" x14ac:dyDescent="0.3">
      <c r="A266" s="5" t="s">
        <v>0</v>
      </c>
      <c r="B266" s="8" t="s">
        <v>36</v>
      </c>
      <c r="C266" s="14">
        <f t="shared" si="284"/>
        <v>5</v>
      </c>
      <c r="D266" s="14">
        <v>5</v>
      </c>
      <c r="E266" s="14">
        <v>0</v>
      </c>
      <c r="F266" s="14">
        <v>0</v>
      </c>
      <c r="G266" s="14">
        <v>0</v>
      </c>
      <c r="H266" s="14">
        <f t="shared" si="285"/>
        <v>6.8259999999999996</v>
      </c>
      <c r="I266" s="14">
        <v>6.8259999999999996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f t="shared" si="286"/>
        <v>6.8253199999999996</v>
      </c>
      <c r="R266" s="14">
        <v>6.8253199999999996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</row>
    <row r="267" spans="1:26" ht="16.5" thickTop="1" thickBot="1" x14ac:dyDescent="0.3">
      <c r="A267" s="5" t="s">
        <v>0</v>
      </c>
      <c r="B267" s="8" t="s">
        <v>37</v>
      </c>
      <c r="C267" s="14">
        <f t="shared" si="284"/>
        <v>400</v>
      </c>
      <c r="D267" s="14">
        <f>SUM(D268:D269)</f>
        <v>400</v>
      </c>
      <c r="E267" s="14">
        <f>SUM(E268:E269)</f>
        <v>0</v>
      </c>
      <c r="F267" s="14">
        <f>SUM(F268:F269)</f>
        <v>0</v>
      </c>
      <c r="G267" s="14">
        <f>SUM(G268:G269)</f>
        <v>0</v>
      </c>
      <c r="H267" s="14">
        <f t="shared" si="285"/>
        <v>133.74299999999999</v>
      </c>
      <c r="I267" s="14">
        <f t="shared" ref="I267:P267" si="318">SUM(I268:I269)</f>
        <v>133.74299999999999</v>
      </c>
      <c r="J267" s="14">
        <f t="shared" si="318"/>
        <v>0</v>
      </c>
      <c r="K267" s="14">
        <f t="shared" si="318"/>
        <v>0</v>
      </c>
      <c r="L267" s="14">
        <f t="shared" si="318"/>
        <v>0</v>
      </c>
      <c r="M267" s="14">
        <f t="shared" si="318"/>
        <v>0</v>
      </c>
      <c r="N267" s="14">
        <f t="shared" si="318"/>
        <v>0</v>
      </c>
      <c r="O267" s="14">
        <f t="shared" si="318"/>
        <v>0</v>
      </c>
      <c r="P267" s="14">
        <f t="shared" si="318"/>
        <v>0</v>
      </c>
      <c r="Q267" s="14">
        <f t="shared" si="286"/>
        <v>133.74155999999999</v>
      </c>
      <c r="R267" s="14">
        <f t="shared" ref="R267:Z267" si="319">SUM(R268:R269)</f>
        <v>133.74155999999999</v>
      </c>
      <c r="S267" s="14">
        <f t="shared" si="319"/>
        <v>0</v>
      </c>
      <c r="T267" s="14">
        <f t="shared" si="319"/>
        <v>0</v>
      </c>
      <c r="U267" s="14">
        <f t="shared" si="319"/>
        <v>0</v>
      </c>
      <c r="V267" s="14">
        <f t="shared" si="319"/>
        <v>0</v>
      </c>
      <c r="W267" s="14">
        <f t="shared" si="319"/>
        <v>0</v>
      </c>
      <c r="X267" s="14">
        <f t="shared" si="319"/>
        <v>0</v>
      </c>
      <c r="Y267" s="14">
        <f t="shared" si="319"/>
        <v>0</v>
      </c>
      <c r="Z267" s="14">
        <f t="shared" si="319"/>
        <v>0</v>
      </c>
    </row>
    <row r="268" spans="1:26" ht="31.5" thickTop="1" thickBot="1" x14ac:dyDescent="0.3">
      <c r="A268" s="5" t="s">
        <v>0</v>
      </c>
      <c r="B268" s="9" t="s">
        <v>38</v>
      </c>
      <c r="C268" s="14">
        <f t="shared" si="284"/>
        <v>300</v>
      </c>
      <c r="D268" s="14">
        <v>300</v>
      </c>
      <c r="E268" s="14">
        <v>0</v>
      </c>
      <c r="F268" s="14">
        <v>0</v>
      </c>
      <c r="G268" s="14">
        <v>0</v>
      </c>
      <c r="H268" s="14">
        <f t="shared" si="285"/>
        <v>63.84</v>
      </c>
      <c r="I268" s="14">
        <v>63.84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f t="shared" si="286"/>
        <v>63.83914</v>
      </c>
      <c r="R268" s="14">
        <v>63.83914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</row>
    <row r="269" spans="1:26" ht="31.5" thickTop="1" thickBot="1" x14ac:dyDescent="0.3">
      <c r="A269" s="5" t="s">
        <v>0</v>
      </c>
      <c r="B269" s="9" t="s">
        <v>39</v>
      </c>
      <c r="C269" s="14">
        <f t="shared" si="284"/>
        <v>100</v>
      </c>
      <c r="D269" s="14">
        <v>100</v>
      </c>
      <c r="E269" s="14">
        <v>0</v>
      </c>
      <c r="F269" s="14">
        <v>0</v>
      </c>
      <c r="G269" s="14">
        <v>0</v>
      </c>
      <c r="H269" s="14">
        <f t="shared" si="285"/>
        <v>69.903000000000006</v>
      </c>
      <c r="I269" s="14">
        <v>69.903000000000006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f t="shared" si="286"/>
        <v>69.902420000000006</v>
      </c>
      <c r="R269" s="14">
        <v>69.902420000000006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</row>
    <row r="270" spans="1:26" ht="16.5" thickTop="1" thickBot="1" x14ac:dyDescent="0.3">
      <c r="A270" s="5" t="s">
        <v>0</v>
      </c>
      <c r="B270" s="7" t="s">
        <v>40</v>
      </c>
      <c r="C270" s="14">
        <f t="shared" si="284"/>
        <v>5</v>
      </c>
      <c r="D270" s="14">
        <v>5</v>
      </c>
      <c r="E270" s="14">
        <v>0</v>
      </c>
      <c r="F270" s="14">
        <v>0</v>
      </c>
      <c r="G270" s="14">
        <v>0</v>
      </c>
      <c r="H270" s="14">
        <f t="shared" si="285"/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f t="shared" si="286"/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</row>
    <row r="271" spans="1:26" ht="16.5" thickTop="1" thickBot="1" x14ac:dyDescent="0.3">
      <c r="A271" s="5" t="s">
        <v>0</v>
      </c>
      <c r="B271" s="7" t="s">
        <v>41</v>
      </c>
      <c r="C271" s="14">
        <f t="shared" si="284"/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f t="shared" si="285"/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f t="shared" si="286"/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</row>
    <row r="272" spans="1:26" ht="31.5" thickTop="1" thickBot="1" x14ac:dyDescent="0.3">
      <c r="A272" s="5" t="s">
        <v>100</v>
      </c>
      <c r="B272" s="6" t="s">
        <v>101</v>
      </c>
      <c r="C272" s="13">
        <f t="shared" si="284"/>
        <v>0</v>
      </c>
      <c r="D272" s="13">
        <f>SUM(D273,D280)</f>
        <v>0</v>
      </c>
      <c r="E272" s="13">
        <f>SUM(E273,E280)</f>
        <v>0</v>
      </c>
      <c r="F272" s="13">
        <f>SUM(F273,F280)</f>
        <v>0</v>
      </c>
      <c r="G272" s="13">
        <f>SUM(G273,G280)</f>
        <v>0</v>
      </c>
      <c r="H272" s="13">
        <f t="shared" si="285"/>
        <v>448.07400000000001</v>
      </c>
      <c r="I272" s="13">
        <f t="shared" ref="I272:P272" si="320">SUM(I273,I280)</f>
        <v>448.07400000000001</v>
      </c>
      <c r="J272" s="13">
        <f t="shared" si="320"/>
        <v>0</v>
      </c>
      <c r="K272" s="13">
        <f t="shared" si="320"/>
        <v>0</v>
      </c>
      <c r="L272" s="13">
        <f t="shared" si="320"/>
        <v>0</v>
      </c>
      <c r="M272" s="13">
        <f t="shared" si="320"/>
        <v>0</v>
      </c>
      <c r="N272" s="13">
        <f t="shared" si="320"/>
        <v>0</v>
      </c>
      <c r="O272" s="13">
        <f t="shared" si="320"/>
        <v>0</v>
      </c>
      <c r="P272" s="13">
        <f t="shared" si="320"/>
        <v>0</v>
      </c>
      <c r="Q272" s="13">
        <f t="shared" si="286"/>
        <v>401.93781000000001</v>
      </c>
      <c r="R272" s="13">
        <f t="shared" ref="R272:Z272" si="321">SUM(R273,R280)</f>
        <v>401.93781000000001</v>
      </c>
      <c r="S272" s="13">
        <f t="shared" si="321"/>
        <v>0</v>
      </c>
      <c r="T272" s="13">
        <f t="shared" si="321"/>
        <v>0</v>
      </c>
      <c r="U272" s="13">
        <f t="shared" si="321"/>
        <v>0</v>
      </c>
      <c r="V272" s="13">
        <f t="shared" si="321"/>
        <v>0</v>
      </c>
      <c r="W272" s="13">
        <f t="shared" si="321"/>
        <v>0</v>
      </c>
      <c r="X272" s="13">
        <f t="shared" si="321"/>
        <v>0</v>
      </c>
      <c r="Y272" s="13">
        <f t="shared" si="321"/>
        <v>0</v>
      </c>
      <c r="Z272" s="13">
        <f t="shared" si="321"/>
        <v>0</v>
      </c>
    </row>
    <row r="273" spans="1:26" ht="16.5" thickTop="1" thickBot="1" x14ac:dyDescent="0.3">
      <c r="A273" s="5" t="s">
        <v>0</v>
      </c>
      <c r="B273" s="7" t="s">
        <v>19</v>
      </c>
      <c r="C273" s="14">
        <f t="shared" si="284"/>
        <v>0</v>
      </c>
      <c r="D273" s="14">
        <f>SUM(D274:D277)</f>
        <v>0</v>
      </c>
      <c r="E273" s="14">
        <f>SUM(E274:E277)</f>
        <v>0</v>
      </c>
      <c r="F273" s="14">
        <f>SUM(F274:F277)</f>
        <v>0</v>
      </c>
      <c r="G273" s="14">
        <f>SUM(G274:G277)</f>
        <v>0</v>
      </c>
      <c r="H273" s="14">
        <f t="shared" si="285"/>
        <v>447.154</v>
      </c>
      <c r="I273" s="14">
        <f t="shared" ref="I273:P273" si="322">SUM(I274:I277)</f>
        <v>447.154</v>
      </c>
      <c r="J273" s="14">
        <f t="shared" si="322"/>
        <v>0</v>
      </c>
      <c r="K273" s="14">
        <f t="shared" si="322"/>
        <v>0</v>
      </c>
      <c r="L273" s="14">
        <f t="shared" si="322"/>
        <v>0</v>
      </c>
      <c r="M273" s="14">
        <f t="shared" si="322"/>
        <v>0</v>
      </c>
      <c r="N273" s="14">
        <f t="shared" si="322"/>
        <v>0</v>
      </c>
      <c r="O273" s="14">
        <f t="shared" si="322"/>
        <v>0</v>
      </c>
      <c r="P273" s="14">
        <f t="shared" si="322"/>
        <v>0</v>
      </c>
      <c r="Q273" s="14">
        <f t="shared" si="286"/>
        <v>401.02280999999999</v>
      </c>
      <c r="R273" s="14">
        <f t="shared" ref="R273:Z273" si="323">SUM(R274:R277)</f>
        <v>401.02280999999999</v>
      </c>
      <c r="S273" s="14">
        <f t="shared" si="323"/>
        <v>0</v>
      </c>
      <c r="T273" s="14">
        <f t="shared" si="323"/>
        <v>0</v>
      </c>
      <c r="U273" s="14">
        <f t="shared" si="323"/>
        <v>0</v>
      </c>
      <c r="V273" s="14">
        <f t="shared" si="323"/>
        <v>0</v>
      </c>
      <c r="W273" s="14">
        <f t="shared" si="323"/>
        <v>0</v>
      </c>
      <c r="X273" s="14">
        <f t="shared" si="323"/>
        <v>0</v>
      </c>
      <c r="Y273" s="14">
        <f t="shared" si="323"/>
        <v>0</v>
      </c>
      <c r="Z273" s="14">
        <f t="shared" si="323"/>
        <v>0</v>
      </c>
    </row>
    <row r="274" spans="1:26" ht="16.5" thickTop="1" thickBot="1" x14ac:dyDescent="0.3">
      <c r="A274" s="5" t="s">
        <v>0</v>
      </c>
      <c r="B274" s="8" t="s">
        <v>20</v>
      </c>
      <c r="C274" s="14">
        <f t="shared" si="284"/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f t="shared" si="285"/>
        <v>289.84199999999998</v>
      </c>
      <c r="I274" s="14">
        <v>289.84199999999998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f t="shared" si="286"/>
        <v>289.62518</v>
      </c>
      <c r="R274" s="14">
        <v>289.62518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</row>
    <row r="275" spans="1:26" ht="16.5" thickTop="1" thickBot="1" x14ac:dyDescent="0.3">
      <c r="A275" s="5" t="s">
        <v>0</v>
      </c>
      <c r="B275" s="8" t="s">
        <v>21</v>
      </c>
      <c r="C275" s="14">
        <f t="shared" si="284"/>
        <v>0</v>
      </c>
      <c r="D275" s="14">
        <v>0</v>
      </c>
      <c r="E275" s="14">
        <v>0</v>
      </c>
      <c r="F275" s="14">
        <v>0</v>
      </c>
      <c r="G275" s="14">
        <v>0</v>
      </c>
      <c r="H275" s="14">
        <f t="shared" si="285"/>
        <v>139.05500000000001</v>
      </c>
      <c r="I275" s="14">
        <v>139.05500000000001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f t="shared" si="286"/>
        <v>103.54039</v>
      </c>
      <c r="R275" s="14">
        <v>103.54039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14">
        <v>0</v>
      </c>
      <c r="Z275" s="14">
        <v>0</v>
      </c>
    </row>
    <row r="276" spans="1:26" ht="16.5" thickTop="1" thickBot="1" x14ac:dyDescent="0.3">
      <c r="A276" s="5" t="s">
        <v>0</v>
      </c>
      <c r="B276" s="8" t="s">
        <v>36</v>
      </c>
      <c r="C276" s="14">
        <f t="shared" si="284"/>
        <v>0</v>
      </c>
      <c r="D276" s="14">
        <v>0</v>
      </c>
      <c r="E276" s="14">
        <v>0</v>
      </c>
      <c r="F276" s="14">
        <v>0</v>
      </c>
      <c r="G276" s="14">
        <v>0</v>
      </c>
      <c r="H276" s="14">
        <f t="shared" si="285"/>
        <v>5</v>
      </c>
      <c r="I276" s="14">
        <v>5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f t="shared" si="286"/>
        <v>1.8886400000000001</v>
      </c>
      <c r="R276" s="14">
        <v>1.8886400000000001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</row>
    <row r="277" spans="1:26" ht="16.5" thickTop="1" thickBot="1" x14ac:dyDescent="0.3">
      <c r="A277" s="5" t="s">
        <v>0</v>
      </c>
      <c r="B277" s="8" t="s">
        <v>37</v>
      </c>
      <c r="C277" s="14">
        <f t="shared" si="284"/>
        <v>0</v>
      </c>
      <c r="D277" s="14">
        <f>SUM(D278:D279)</f>
        <v>0</v>
      </c>
      <c r="E277" s="14">
        <f>SUM(E278:E279)</f>
        <v>0</v>
      </c>
      <c r="F277" s="14">
        <f>SUM(F278:F279)</f>
        <v>0</v>
      </c>
      <c r="G277" s="14">
        <f>SUM(G278:G279)</f>
        <v>0</v>
      </c>
      <c r="H277" s="14">
        <f t="shared" si="285"/>
        <v>13.257</v>
      </c>
      <c r="I277" s="14">
        <f t="shared" ref="I277:P277" si="324">SUM(I278:I279)</f>
        <v>13.257</v>
      </c>
      <c r="J277" s="14">
        <f t="shared" si="324"/>
        <v>0</v>
      </c>
      <c r="K277" s="14">
        <f t="shared" si="324"/>
        <v>0</v>
      </c>
      <c r="L277" s="14">
        <f t="shared" si="324"/>
        <v>0</v>
      </c>
      <c r="M277" s="14">
        <f t="shared" si="324"/>
        <v>0</v>
      </c>
      <c r="N277" s="14">
        <f t="shared" si="324"/>
        <v>0</v>
      </c>
      <c r="O277" s="14">
        <f t="shared" si="324"/>
        <v>0</v>
      </c>
      <c r="P277" s="14">
        <f t="shared" si="324"/>
        <v>0</v>
      </c>
      <c r="Q277" s="14">
        <f t="shared" si="286"/>
        <v>5.9686000000000003</v>
      </c>
      <c r="R277" s="14">
        <f t="shared" ref="R277:Z277" si="325">SUM(R278:R279)</f>
        <v>5.9686000000000003</v>
      </c>
      <c r="S277" s="14">
        <f t="shared" si="325"/>
        <v>0</v>
      </c>
      <c r="T277" s="14">
        <f t="shared" si="325"/>
        <v>0</v>
      </c>
      <c r="U277" s="14">
        <f t="shared" si="325"/>
        <v>0</v>
      </c>
      <c r="V277" s="14">
        <f t="shared" si="325"/>
        <v>0</v>
      </c>
      <c r="W277" s="14">
        <f t="shared" si="325"/>
        <v>0</v>
      </c>
      <c r="X277" s="14">
        <f t="shared" si="325"/>
        <v>0</v>
      </c>
      <c r="Y277" s="14">
        <f t="shared" si="325"/>
        <v>0</v>
      </c>
      <c r="Z277" s="14">
        <f t="shared" si="325"/>
        <v>0</v>
      </c>
    </row>
    <row r="278" spans="1:26" ht="31.5" thickTop="1" thickBot="1" x14ac:dyDescent="0.3">
      <c r="A278" s="5" t="s">
        <v>0</v>
      </c>
      <c r="B278" s="9" t="s">
        <v>38</v>
      </c>
      <c r="C278" s="14">
        <f t="shared" si="284"/>
        <v>0</v>
      </c>
      <c r="D278" s="14">
        <v>0</v>
      </c>
      <c r="E278" s="14">
        <v>0</v>
      </c>
      <c r="F278" s="14">
        <v>0</v>
      </c>
      <c r="G278" s="14">
        <v>0</v>
      </c>
      <c r="H278" s="14">
        <f t="shared" si="285"/>
        <v>12</v>
      </c>
      <c r="I278" s="14">
        <v>12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f t="shared" si="286"/>
        <v>4.7186000000000003</v>
      </c>
      <c r="R278" s="14">
        <v>4.7186000000000003</v>
      </c>
      <c r="S278" s="14">
        <v>0</v>
      </c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</row>
    <row r="279" spans="1:26" ht="31.5" thickTop="1" thickBot="1" x14ac:dyDescent="0.3">
      <c r="A279" s="5" t="s">
        <v>0</v>
      </c>
      <c r="B279" s="9" t="s">
        <v>39</v>
      </c>
      <c r="C279" s="14">
        <f t="shared" si="284"/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f t="shared" si="285"/>
        <v>1.2569999999999999</v>
      </c>
      <c r="I279" s="14">
        <v>1.2569999999999999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f t="shared" si="286"/>
        <v>1.25</v>
      </c>
      <c r="R279" s="14">
        <v>1.25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</row>
    <row r="280" spans="1:26" ht="16.5" thickTop="1" thickBot="1" x14ac:dyDescent="0.3">
      <c r="A280" s="5" t="s">
        <v>0</v>
      </c>
      <c r="B280" s="7" t="s">
        <v>40</v>
      </c>
      <c r="C280" s="14">
        <f t="shared" si="284"/>
        <v>0</v>
      </c>
      <c r="D280" s="14">
        <v>0</v>
      </c>
      <c r="E280" s="14">
        <v>0</v>
      </c>
      <c r="F280" s="14">
        <v>0</v>
      </c>
      <c r="G280" s="14">
        <v>0</v>
      </c>
      <c r="H280" s="14">
        <f t="shared" si="285"/>
        <v>0.92</v>
      </c>
      <c r="I280" s="14">
        <v>0.92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f t="shared" si="286"/>
        <v>0.91500000000000004</v>
      </c>
      <c r="R280" s="14">
        <v>0.91500000000000004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</row>
    <row r="281" spans="1:26" ht="16.5" thickTop="1" thickBot="1" x14ac:dyDescent="0.3">
      <c r="A281" s="5" t="s">
        <v>102</v>
      </c>
      <c r="B281" s="6" t="s">
        <v>103</v>
      </c>
      <c r="C281" s="13">
        <f t="shared" si="284"/>
        <v>2783892</v>
      </c>
      <c r="D281" s="13">
        <f t="shared" ref="D281:G282" si="326">SUM(D292,D302,D309,D361,D376)</f>
        <v>2783892</v>
      </c>
      <c r="E281" s="13">
        <f t="shared" si="326"/>
        <v>0</v>
      </c>
      <c r="F281" s="13">
        <f t="shared" si="326"/>
        <v>0</v>
      </c>
      <c r="G281" s="13">
        <f t="shared" si="326"/>
        <v>0</v>
      </c>
      <c r="H281" s="13">
        <f t="shared" si="285"/>
        <v>2770633.51</v>
      </c>
      <c r="I281" s="13">
        <f t="shared" ref="I281:P282" si="327">SUM(I292,I302,I309,I361,I376)</f>
        <v>2770633.51</v>
      </c>
      <c r="J281" s="13">
        <f t="shared" si="327"/>
        <v>0</v>
      </c>
      <c r="K281" s="13">
        <f t="shared" si="327"/>
        <v>0</v>
      </c>
      <c r="L281" s="13">
        <f t="shared" si="327"/>
        <v>0</v>
      </c>
      <c r="M281" s="13">
        <f t="shared" si="327"/>
        <v>0</v>
      </c>
      <c r="N281" s="13">
        <f t="shared" si="327"/>
        <v>0</v>
      </c>
      <c r="O281" s="13">
        <f t="shared" si="327"/>
        <v>0</v>
      </c>
      <c r="P281" s="13">
        <f t="shared" si="327"/>
        <v>0</v>
      </c>
      <c r="Q281" s="13">
        <f t="shared" si="286"/>
        <v>2770421.9619500004</v>
      </c>
      <c r="R281" s="13">
        <f t="shared" ref="R281:Z281" si="328">SUM(R292,R302,R309,R361,R376)</f>
        <v>2770421.9619500004</v>
      </c>
      <c r="S281" s="13">
        <f t="shared" si="328"/>
        <v>0</v>
      </c>
      <c r="T281" s="13">
        <f t="shared" si="328"/>
        <v>0</v>
      </c>
      <c r="U281" s="13">
        <f t="shared" si="328"/>
        <v>0</v>
      </c>
      <c r="V281" s="13">
        <f t="shared" si="328"/>
        <v>0</v>
      </c>
      <c r="W281" s="13">
        <f t="shared" si="328"/>
        <v>0</v>
      </c>
      <c r="X281" s="13">
        <f t="shared" si="328"/>
        <v>0</v>
      </c>
      <c r="Y281" s="13">
        <f t="shared" si="328"/>
        <v>0</v>
      </c>
      <c r="Z281" s="13">
        <f t="shared" si="328"/>
        <v>0</v>
      </c>
    </row>
    <row r="282" spans="1:26" ht="16.5" thickTop="1" thickBot="1" x14ac:dyDescent="0.3">
      <c r="A282" s="5" t="s">
        <v>0</v>
      </c>
      <c r="B282" s="7" t="s">
        <v>19</v>
      </c>
      <c r="C282" s="14">
        <f t="shared" si="284"/>
        <v>2783787</v>
      </c>
      <c r="D282" s="14">
        <f t="shared" si="326"/>
        <v>2783787</v>
      </c>
      <c r="E282" s="14">
        <f t="shared" si="326"/>
        <v>0</v>
      </c>
      <c r="F282" s="14">
        <f t="shared" si="326"/>
        <v>0</v>
      </c>
      <c r="G282" s="14">
        <f t="shared" si="326"/>
        <v>0</v>
      </c>
      <c r="H282" s="14">
        <f t="shared" si="285"/>
        <v>2770520.2</v>
      </c>
      <c r="I282" s="14">
        <f t="shared" si="327"/>
        <v>2770520.2</v>
      </c>
      <c r="J282" s="14">
        <f t="shared" si="327"/>
        <v>0</v>
      </c>
      <c r="K282" s="14">
        <f t="shared" si="327"/>
        <v>0</v>
      </c>
      <c r="L282" s="14">
        <f t="shared" si="327"/>
        <v>0</v>
      </c>
      <c r="M282" s="14">
        <f t="shared" si="327"/>
        <v>0</v>
      </c>
      <c r="N282" s="14">
        <f t="shared" si="327"/>
        <v>0</v>
      </c>
      <c r="O282" s="14">
        <f t="shared" si="327"/>
        <v>0</v>
      </c>
      <c r="P282" s="14">
        <f t="shared" si="327"/>
        <v>0</v>
      </c>
      <c r="Q282" s="14">
        <f t="shared" si="286"/>
        <v>2770309.4178800001</v>
      </c>
      <c r="R282" s="14">
        <f t="shared" ref="R282:Z282" si="329">SUM(R293,R303,R310,R362,R377)</f>
        <v>2770309.4178800001</v>
      </c>
      <c r="S282" s="14">
        <f t="shared" si="329"/>
        <v>0</v>
      </c>
      <c r="T282" s="14">
        <f t="shared" si="329"/>
        <v>0</v>
      </c>
      <c r="U282" s="14">
        <f t="shared" si="329"/>
        <v>0</v>
      </c>
      <c r="V282" s="14">
        <f t="shared" si="329"/>
        <v>0</v>
      </c>
      <c r="W282" s="14">
        <f t="shared" si="329"/>
        <v>0</v>
      </c>
      <c r="X282" s="14">
        <f t="shared" si="329"/>
        <v>0</v>
      </c>
      <c r="Y282" s="14">
        <f t="shared" si="329"/>
        <v>0</v>
      </c>
      <c r="Z282" s="14">
        <f t="shared" si="329"/>
        <v>0</v>
      </c>
    </row>
    <row r="283" spans="1:26" ht="16.5" thickTop="1" thickBot="1" x14ac:dyDescent="0.3">
      <c r="A283" s="5" t="s">
        <v>0</v>
      </c>
      <c r="B283" s="8" t="s">
        <v>21</v>
      </c>
      <c r="C283" s="14">
        <f t="shared" si="284"/>
        <v>10226</v>
      </c>
      <c r="D283" s="14">
        <f>SUM(D294,D304,D311,D378)</f>
        <v>10226</v>
      </c>
      <c r="E283" s="14">
        <f>SUM(E294,E304,E311,E378)</f>
        <v>0</v>
      </c>
      <c r="F283" s="14">
        <f>SUM(F294,F304,F311,F378)</f>
        <v>0</v>
      </c>
      <c r="G283" s="14">
        <f>SUM(G294,G304,G311,G378)</f>
        <v>0</v>
      </c>
      <c r="H283" s="14">
        <f t="shared" si="285"/>
        <v>9520.84</v>
      </c>
      <c r="I283" s="14">
        <f t="shared" ref="I283:P283" si="330">SUM(I294,I304,I311,I378)</f>
        <v>9520.84</v>
      </c>
      <c r="J283" s="14">
        <f t="shared" si="330"/>
        <v>0</v>
      </c>
      <c r="K283" s="14">
        <f t="shared" si="330"/>
        <v>0</v>
      </c>
      <c r="L283" s="14">
        <f t="shared" si="330"/>
        <v>0</v>
      </c>
      <c r="M283" s="14">
        <f t="shared" si="330"/>
        <v>0</v>
      </c>
      <c r="N283" s="14">
        <f t="shared" si="330"/>
        <v>0</v>
      </c>
      <c r="O283" s="14">
        <f t="shared" si="330"/>
        <v>0</v>
      </c>
      <c r="P283" s="14">
        <f t="shared" si="330"/>
        <v>0</v>
      </c>
      <c r="Q283" s="14">
        <f t="shared" si="286"/>
        <v>9386.4575199999999</v>
      </c>
      <c r="R283" s="14">
        <f t="shared" ref="R283:Z283" si="331">SUM(R294,R304,R311,R378)</f>
        <v>9386.4575199999999</v>
      </c>
      <c r="S283" s="14">
        <f t="shared" si="331"/>
        <v>0</v>
      </c>
      <c r="T283" s="14">
        <f t="shared" si="331"/>
        <v>0</v>
      </c>
      <c r="U283" s="14">
        <f t="shared" si="331"/>
        <v>0</v>
      </c>
      <c r="V283" s="14">
        <f t="shared" si="331"/>
        <v>0</v>
      </c>
      <c r="W283" s="14">
        <f t="shared" si="331"/>
        <v>0</v>
      </c>
      <c r="X283" s="14">
        <f t="shared" si="331"/>
        <v>0</v>
      </c>
      <c r="Y283" s="14">
        <f t="shared" si="331"/>
        <v>0</v>
      </c>
      <c r="Z283" s="14">
        <f t="shared" si="331"/>
        <v>0</v>
      </c>
    </row>
    <row r="284" spans="1:26" ht="16.5" thickTop="1" thickBot="1" x14ac:dyDescent="0.3">
      <c r="A284" s="5" t="s">
        <v>0</v>
      </c>
      <c r="B284" s="8" t="s">
        <v>28</v>
      </c>
      <c r="C284" s="14">
        <f t="shared" si="284"/>
        <v>0</v>
      </c>
      <c r="D284" s="14">
        <f t="shared" ref="D284:G286" si="332">SUM(D295)</f>
        <v>0</v>
      </c>
      <c r="E284" s="14">
        <f t="shared" si="332"/>
        <v>0</v>
      </c>
      <c r="F284" s="14">
        <f t="shared" si="332"/>
        <v>0</v>
      </c>
      <c r="G284" s="14">
        <f t="shared" si="332"/>
        <v>0</v>
      </c>
      <c r="H284" s="14">
        <f t="shared" si="285"/>
        <v>18.899999999999999</v>
      </c>
      <c r="I284" s="14">
        <f t="shared" ref="I284:P286" si="333">SUM(I295)</f>
        <v>18.899999999999999</v>
      </c>
      <c r="J284" s="14">
        <f t="shared" si="333"/>
        <v>0</v>
      </c>
      <c r="K284" s="14">
        <f t="shared" si="333"/>
        <v>0</v>
      </c>
      <c r="L284" s="14">
        <f t="shared" si="333"/>
        <v>0</v>
      </c>
      <c r="M284" s="14">
        <f t="shared" si="333"/>
        <v>0</v>
      </c>
      <c r="N284" s="14">
        <f t="shared" si="333"/>
        <v>0</v>
      </c>
      <c r="O284" s="14">
        <f t="shared" si="333"/>
        <v>0</v>
      </c>
      <c r="P284" s="14">
        <f t="shared" si="333"/>
        <v>0</v>
      </c>
      <c r="Q284" s="14">
        <f t="shared" si="286"/>
        <v>18.802700000000002</v>
      </c>
      <c r="R284" s="14">
        <f t="shared" ref="R284:Z284" si="334">SUM(R295)</f>
        <v>18.802700000000002</v>
      </c>
      <c r="S284" s="14">
        <f t="shared" si="334"/>
        <v>0</v>
      </c>
      <c r="T284" s="14">
        <f t="shared" si="334"/>
        <v>0</v>
      </c>
      <c r="U284" s="14">
        <f t="shared" si="334"/>
        <v>0</v>
      </c>
      <c r="V284" s="14">
        <f t="shared" si="334"/>
        <v>0</v>
      </c>
      <c r="W284" s="14">
        <f t="shared" si="334"/>
        <v>0</v>
      </c>
      <c r="X284" s="14">
        <f t="shared" si="334"/>
        <v>0</v>
      </c>
      <c r="Y284" s="14">
        <f t="shared" si="334"/>
        <v>0</v>
      </c>
      <c r="Z284" s="14">
        <f t="shared" si="334"/>
        <v>0</v>
      </c>
    </row>
    <row r="285" spans="1:26" ht="16.5" thickTop="1" thickBot="1" x14ac:dyDescent="0.3">
      <c r="A285" s="5" t="s">
        <v>0</v>
      </c>
      <c r="B285" s="9" t="s">
        <v>30</v>
      </c>
      <c r="C285" s="14">
        <f t="shared" si="284"/>
        <v>0</v>
      </c>
      <c r="D285" s="14">
        <f t="shared" si="332"/>
        <v>0</v>
      </c>
      <c r="E285" s="14">
        <f t="shared" si="332"/>
        <v>0</v>
      </c>
      <c r="F285" s="14">
        <f t="shared" si="332"/>
        <v>0</v>
      </c>
      <c r="G285" s="14">
        <f t="shared" si="332"/>
        <v>0</v>
      </c>
      <c r="H285" s="14">
        <f t="shared" si="285"/>
        <v>18.899999999999999</v>
      </c>
      <c r="I285" s="14">
        <f t="shared" si="333"/>
        <v>18.899999999999999</v>
      </c>
      <c r="J285" s="14">
        <f t="shared" si="333"/>
        <v>0</v>
      </c>
      <c r="K285" s="14">
        <f t="shared" si="333"/>
        <v>0</v>
      </c>
      <c r="L285" s="14">
        <f t="shared" si="333"/>
        <v>0</v>
      </c>
      <c r="M285" s="14">
        <f t="shared" si="333"/>
        <v>0</v>
      </c>
      <c r="N285" s="14">
        <f t="shared" si="333"/>
        <v>0</v>
      </c>
      <c r="O285" s="14">
        <f t="shared" si="333"/>
        <v>0</v>
      </c>
      <c r="P285" s="14">
        <f t="shared" si="333"/>
        <v>0</v>
      </c>
      <c r="Q285" s="14">
        <f t="shared" si="286"/>
        <v>18.802700000000002</v>
      </c>
      <c r="R285" s="14">
        <f t="shared" ref="R285:Z285" si="335">SUM(R296)</f>
        <v>18.802700000000002</v>
      </c>
      <c r="S285" s="14">
        <f t="shared" si="335"/>
        <v>0</v>
      </c>
      <c r="T285" s="14">
        <f t="shared" si="335"/>
        <v>0</v>
      </c>
      <c r="U285" s="14">
        <f t="shared" si="335"/>
        <v>0</v>
      </c>
      <c r="V285" s="14">
        <f t="shared" si="335"/>
        <v>0</v>
      </c>
      <c r="W285" s="14">
        <f t="shared" si="335"/>
        <v>0</v>
      </c>
      <c r="X285" s="14">
        <f t="shared" si="335"/>
        <v>0</v>
      </c>
      <c r="Y285" s="14">
        <f t="shared" si="335"/>
        <v>0</v>
      </c>
      <c r="Z285" s="14">
        <f t="shared" si="335"/>
        <v>0</v>
      </c>
    </row>
    <row r="286" spans="1:26" ht="16.5" thickTop="1" thickBot="1" x14ac:dyDescent="0.3">
      <c r="A286" s="5" t="s">
        <v>0</v>
      </c>
      <c r="B286" s="10" t="s">
        <v>29</v>
      </c>
      <c r="C286" s="14">
        <f t="shared" si="284"/>
        <v>0</v>
      </c>
      <c r="D286" s="14">
        <f t="shared" si="332"/>
        <v>0</v>
      </c>
      <c r="E286" s="14">
        <f t="shared" si="332"/>
        <v>0</v>
      </c>
      <c r="F286" s="14">
        <f t="shared" si="332"/>
        <v>0</v>
      </c>
      <c r="G286" s="14">
        <f t="shared" si="332"/>
        <v>0</v>
      </c>
      <c r="H286" s="14">
        <f t="shared" si="285"/>
        <v>18.899999999999999</v>
      </c>
      <c r="I286" s="14">
        <f t="shared" si="333"/>
        <v>18.899999999999999</v>
      </c>
      <c r="J286" s="14">
        <f t="shared" si="333"/>
        <v>0</v>
      </c>
      <c r="K286" s="14">
        <f t="shared" si="333"/>
        <v>0</v>
      </c>
      <c r="L286" s="14">
        <f t="shared" si="333"/>
        <v>0</v>
      </c>
      <c r="M286" s="14">
        <f t="shared" si="333"/>
        <v>0</v>
      </c>
      <c r="N286" s="14">
        <f t="shared" si="333"/>
        <v>0</v>
      </c>
      <c r="O286" s="14">
        <f t="shared" si="333"/>
        <v>0</v>
      </c>
      <c r="P286" s="14">
        <f t="shared" si="333"/>
        <v>0</v>
      </c>
      <c r="Q286" s="14">
        <f t="shared" si="286"/>
        <v>18.802700000000002</v>
      </c>
      <c r="R286" s="14">
        <f t="shared" ref="R286:Z286" si="336">SUM(R297)</f>
        <v>18.802700000000002</v>
      </c>
      <c r="S286" s="14">
        <f t="shared" si="336"/>
        <v>0</v>
      </c>
      <c r="T286" s="14">
        <f t="shared" si="336"/>
        <v>0</v>
      </c>
      <c r="U286" s="14">
        <f t="shared" si="336"/>
        <v>0</v>
      </c>
      <c r="V286" s="14">
        <f t="shared" si="336"/>
        <v>0</v>
      </c>
      <c r="W286" s="14">
        <f t="shared" si="336"/>
        <v>0</v>
      </c>
      <c r="X286" s="14">
        <f t="shared" si="336"/>
        <v>0</v>
      </c>
      <c r="Y286" s="14">
        <f t="shared" si="336"/>
        <v>0</v>
      </c>
      <c r="Z286" s="14">
        <f t="shared" si="336"/>
        <v>0</v>
      </c>
    </row>
    <row r="287" spans="1:26" ht="16.5" thickTop="1" thickBot="1" x14ac:dyDescent="0.3">
      <c r="A287" s="5" t="s">
        <v>0</v>
      </c>
      <c r="B287" s="8" t="s">
        <v>36</v>
      </c>
      <c r="C287" s="14">
        <f t="shared" si="284"/>
        <v>2767797</v>
      </c>
      <c r="D287" s="14">
        <f>SUM(D298,D305,D312,D363,D379)</f>
        <v>2767797</v>
      </c>
      <c r="E287" s="14">
        <f>SUM(E298,E305,E312,E363,E379)</f>
        <v>0</v>
      </c>
      <c r="F287" s="14">
        <f>SUM(F298,F305,F312,F363,F379)</f>
        <v>0</v>
      </c>
      <c r="G287" s="14">
        <f>SUM(G298,G305,G312,G363,G379)</f>
        <v>0</v>
      </c>
      <c r="H287" s="14">
        <f t="shared" si="285"/>
        <v>2754995.5160000003</v>
      </c>
      <c r="I287" s="14">
        <f t="shared" ref="I287:P287" si="337">SUM(I298,I305,I312,I363,I379)</f>
        <v>2754995.5160000003</v>
      </c>
      <c r="J287" s="14">
        <f t="shared" si="337"/>
        <v>0</v>
      </c>
      <c r="K287" s="14">
        <f t="shared" si="337"/>
        <v>0</v>
      </c>
      <c r="L287" s="14">
        <f t="shared" si="337"/>
        <v>0</v>
      </c>
      <c r="M287" s="14">
        <f t="shared" si="337"/>
        <v>0</v>
      </c>
      <c r="N287" s="14">
        <f t="shared" si="337"/>
        <v>0</v>
      </c>
      <c r="O287" s="14">
        <f t="shared" si="337"/>
        <v>0</v>
      </c>
      <c r="P287" s="14">
        <f t="shared" si="337"/>
        <v>0</v>
      </c>
      <c r="Q287" s="14">
        <f t="shared" si="286"/>
        <v>2754950.7911300003</v>
      </c>
      <c r="R287" s="14">
        <f t="shared" ref="R287:Z287" si="338">SUM(R298,R305,R312,R363,R379)</f>
        <v>2754950.7911300003</v>
      </c>
      <c r="S287" s="14">
        <f t="shared" si="338"/>
        <v>0</v>
      </c>
      <c r="T287" s="14">
        <f t="shared" si="338"/>
        <v>0</v>
      </c>
      <c r="U287" s="14">
        <f t="shared" si="338"/>
        <v>0</v>
      </c>
      <c r="V287" s="14">
        <f t="shared" si="338"/>
        <v>0</v>
      </c>
      <c r="W287" s="14">
        <f t="shared" si="338"/>
        <v>0</v>
      </c>
      <c r="X287" s="14">
        <f t="shared" si="338"/>
        <v>0</v>
      </c>
      <c r="Y287" s="14">
        <f t="shared" si="338"/>
        <v>0</v>
      </c>
      <c r="Z287" s="14">
        <f t="shared" si="338"/>
        <v>0</v>
      </c>
    </row>
    <row r="288" spans="1:26" ht="16.5" thickTop="1" thickBot="1" x14ac:dyDescent="0.3">
      <c r="A288" s="5" t="s">
        <v>0</v>
      </c>
      <c r="B288" s="8" t="s">
        <v>37</v>
      </c>
      <c r="C288" s="14">
        <f t="shared" si="284"/>
        <v>5764</v>
      </c>
      <c r="D288" s="14">
        <f t="shared" ref="D288:G289" si="339">SUM(D299,D306,D313,D380)</f>
        <v>5764</v>
      </c>
      <c r="E288" s="14">
        <f t="shared" si="339"/>
        <v>0</v>
      </c>
      <c r="F288" s="14">
        <f t="shared" si="339"/>
        <v>0</v>
      </c>
      <c r="G288" s="14">
        <f t="shared" si="339"/>
        <v>0</v>
      </c>
      <c r="H288" s="14">
        <f t="shared" si="285"/>
        <v>5984.9439999999995</v>
      </c>
      <c r="I288" s="14">
        <f t="shared" ref="I288:P289" si="340">SUM(I299,I306,I313,I380)</f>
        <v>5984.9439999999995</v>
      </c>
      <c r="J288" s="14">
        <f t="shared" si="340"/>
        <v>0</v>
      </c>
      <c r="K288" s="14">
        <f t="shared" si="340"/>
        <v>0</v>
      </c>
      <c r="L288" s="14">
        <f t="shared" si="340"/>
        <v>0</v>
      </c>
      <c r="M288" s="14">
        <f t="shared" si="340"/>
        <v>0</v>
      </c>
      <c r="N288" s="14">
        <f t="shared" si="340"/>
        <v>0</v>
      </c>
      <c r="O288" s="14">
        <f t="shared" si="340"/>
        <v>0</v>
      </c>
      <c r="P288" s="14">
        <f t="shared" si="340"/>
        <v>0</v>
      </c>
      <c r="Q288" s="14">
        <f t="shared" si="286"/>
        <v>5953.3665300000002</v>
      </c>
      <c r="R288" s="14">
        <f t="shared" ref="R288:Z288" si="341">SUM(R299,R306,R313,R380)</f>
        <v>5953.3665300000002</v>
      </c>
      <c r="S288" s="14">
        <f t="shared" si="341"/>
        <v>0</v>
      </c>
      <c r="T288" s="14">
        <f t="shared" si="341"/>
        <v>0</v>
      </c>
      <c r="U288" s="14">
        <f t="shared" si="341"/>
        <v>0</v>
      </c>
      <c r="V288" s="14">
        <f t="shared" si="341"/>
        <v>0</v>
      </c>
      <c r="W288" s="14">
        <f t="shared" si="341"/>
        <v>0</v>
      </c>
      <c r="X288" s="14">
        <f t="shared" si="341"/>
        <v>0</v>
      </c>
      <c r="Y288" s="14">
        <f t="shared" si="341"/>
        <v>0</v>
      </c>
      <c r="Z288" s="14">
        <f t="shared" si="341"/>
        <v>0</v>
      </c>
    </row>
    <row r="289" spans="1:26" ht="31.5" thickTop="1" thickBot="1" x14ac:dyDescent="0.3">
      <c r="A289" s="5" t="s">
        <v>0</v>
      </c>
      <c r="B289" s="9" t="s">
        <v>38</v>
      </c>
      <c r="C289" s="14">
        <f t="shared" si="284"/>
        <v>5764</v>
      </c>
      <c r="D289" s="14">
        <f t="shared" si="339"/>
        <v>5764</v>
      </c>
      <c r="E289" s="14">
        <f t="shared" si="339"/>
        <v>0</v>
      </c>
      <c r="F289" s="14">
        <f t="shared" si="339"/>
        <v>0</v>
      </c>
      <c r="G289" s="14">
        <f t="shared" si="339"/>
        <v>0</v>
      </c>
      <c r="H289" s="14">
        <f t="shared" si="285"/>
        <v>5984.9439999999995</v>
      </c>
      <c r="I289" s="14">
        <f t="shared" si="340"/>
        <v>5984.9439999999995</v>
      </c>
      <c r="J289" s="14">
        <f t="shared" si="340"/>
        <v>0</v>
      </c>
      <c r="K289" s="14">
        <f t="shared" si="340"/>
        <v>0</v>
      </c>
      <c r="L289" s="14">
        <f t="shared" si="340"/>
        <v>0</v>
      </c>
      <c r="M289" s="14">
        <f t="shared" si="340"/>
        <v>0</v>
      </c>
      <c r="N289" s="14">
        <f t="shared" si="340"/>
        <v>0</v>
      </c>
      <c r="O289" s="14">
        <f t="shared" si="340"/>
        <v>0</v>
      </c>
      <c r="P289" s="14">
        <f t="shared" si="340"/>
        <v>0</v>
      </c>
      <c r="Q289" s="14">
        <f t="shared" si="286"/>
        <v>5953.3665300000002</v>
      </c>
      <c r="R289" s="14">
        <f t="shared" ref="R289:Z289" si="342">SUM(R300,R307,R314,R381)</f>
        <v>5953.3665300000002</v>
      </c>
      <c r="S289" s="14">
        <f t="shared" si="342"/>
        <v>0</v>
      </c>
      <c r="T289" s="14">
        <f t="shared" si="342"/>
        <v>0</v>
      </c>
      <c r="U289" s="14">
        <f t="shared" si="342"/>
        <v>0</v>
      </c>
      <c r="V289" s="14">
        <f t="shared" si="342"/>
        <v>0</v>
      </c>
      <c r="W289" s="14">
        <f t="shared" si="342"/>
        <v>0</v>
      </c>
      <c r="X289" s="14">
        <f t="shared" si="342"/>
        <v>0</v>
      </c>
      <c r="Y289" s="14">
        <f t="shared" si="342"/>
        <v>0</v>
      </c>
      <c r="Z289" s="14">
        <f t="shared" si="342"/>
        <v>0</v>
      </c>
    </row>
    <row r="290" spans="1:26" ht="16.5" thickTop="1" thickBot="1" x14ac:dyDescent="0.3">
      <c r="A290" s="5" t="s">
        <v>0</v>
      </c>
      <c r="B290" s="7" t="s">
        <v>40</v>
      </c>
      <c r="C290" s="14">
        <f t="shared" si="284"/>
        <v>105</v>
      </c>
      <c r="D290" s="14">
        <f>SUM(D382)</f>
        <v>105</v>
      </c>
      <c r="E290" s="14">
        <f>SUM(E382)</f>
        <v>0</v>
      </c>
      <c r="F290" s="14">
        <f>SUM(F382)</f>
        <v>0</v>
      </c>
      <c r="G290" s="14">
        <f>SUM(G382)</f>
        <v>0</v>
      </c>
      <c r="H290" s="14">
        <f t="shared" si="285"/>
        <v>113.31</v>
      </c>
      <c r="I290" s="14">
        <f t="shared" ref="I290:P290" si="343">SUM(I382)</f>
        <v>113.31</v>
      </c>
      <c r="J290" s="14">
        <f t="shared" si="343"/>
        <v>0</v>
      </c>
      <c r="K290" s="14">
        <f t="shared" si="343"/>
        <v>0</v>
      </c>
      <c r="L290" s="14">
        <f t="shared" si="343"/>
        <v>0</v>
      </c>
      <c r="M290" s="14">
        <f t="shared" si="343"/>
        <v>0</v>
      </c>
      <c r="N290" s="14">
        <f t="shared" si="343"/>
        <v>0</v>
      </c>
      <c r="O290" s="14">
        <f t="shared" si="343"/>
        <v>0</v>
      </c>
      <c r="P290" s="14">
        <f t="shared" si="343"/>
        <v>0</v>
      </c>
      <c r="Q290" s="14">
        <f t="shared" si="286"/>
        <v>112.54407</v>
      </c>
      <c r="R290" s="14">
        <f t="shared" ref="R290:Z290" si="344">SUM(R382)</f>
        <v>112.54407</v>
      </c>
      <c r="S290" s="14">
        <f t="shared" si="344"/>
        <v>0</v>
      </c>
      <c r="T290" s="14">
        <f t="shared" si="344"/>
        <v>0</v>
      </c>
      <c r="U290" s="14">
        <f t="shared" si="344"/>
        <v>0</v>
      </c>
      <c r="V290" s="14">
        <f t="shared" si="344"/>
        <v>0</v>
      </c>
      <c r="W290" s="14">
        <f t="shared" si="344"/>
        <v>0</v>
      </c>
      <c r="X290" s="14">
        <f t="shared" si="344"/>
        <v>0</v>
      </c>
      <c r="Y290" s="14">
        <f t="shared" si="344"/>
        <v>0</v>
      </c>
      <c r="Z290" s="14">
        <f t="shared" si="344"/>
        <v>0</v>
      </c>
    </row>
    <row r="291" spans="1:26" ht="16.5" thickTop="1" thickBot="1" x14ac:dyDescent="0.3">
      <c r="A291" s="5" t="s">
        <v>0</v>
      </c>
      <c r="B291" s="7" t="s">
        <v>41</v>
      </c>
      <c r="C291" s="14">
        <f t="shared" ref="C291:C354" si="345">SUM(D291:F291)</f>
        <v>0</v>
      </c>
      <c r="D291" s="14">
        <f>SUM(D301,D308)</f>
        <v>0</v>
      </c>
      <c r="E291" s="14">
        <f>SUM(E301,E308)</f>
        <v>0</v>
      </c>
      <c r="F291" s="14">
        <f>SUM(F301,F308)</f>
        <v>0</v>
      </c>
      <c r="G291" s="14">
        <f>SUM(G301,G308)</f>
        <v>0</v>
      </c>
      <c r="H291" s="14">
        <f t="shared" ref="H291:H354" si="346">SUM(I291:O291)</f>
        <v>0</v>
      </c>
      <c r="I291" s="14">
        <f t="shared" ref="I291:P291" si="347">SUM(I301,I308)</f>
        <v>0</v>
      </c>
      <c r="J291" s="14">
        <f t="shared" si="347"/>
        <v>0</v>
      </c>
      <c r="K291" s="14">
        <f t="shared" si="347"/>
        <v>0</v>
      </c>
      <c r="L291" s="14">
        <f t="shared" si="347"/>
        <v>0</v>
      </c>
      <c r="M291" s="14">
        <f t="shared" si="347"/>
        <v>0</v>
      </c>
      <c r="N291" s="14">
        <f t="shared" si="347"/>
        <v>0</v>
      </c>
      <c r="O291" s="14">
        <f t="shared" si="347"/>
        <v>0</v>
      </c>
      <c r="P291" s="14">
        <f t="shared" si="347"/>
        <v>0</v>
      </c>
      <c r="Q291" s="14">
        <f t="shared" ref="Q291:Q354" si="348">SUM(R291:Y291)</f>
        <v>0</v>
      </c>
      <c r="R291" s="14">
        <f t="shared" ref="R291:Z291" si="349">SUM(R301,R308)</f>
        <v>0</v>
      </c>
      <c r="S291" s="14">
        <f t="shared" si="349"/>
        <v>0</v>
      </c>
      <c r="T291" s="14">
        <f t="shared" si="349"/>
        <v>0</v>
      </c>
      <c r="U291" s="14">
        <f t="shared" si="349"/>
        <v>0</v>
      </c>
      <c r="V291" s="14">
        <f t="shared" si="349"/>
        <v>0</v>
      </c>
      <c r="W291" s="14">
        <f t="shared" si="349"/>
        <v>0</v>
      </c>
      <c r="X291" s="14">
        <f t="shared" si="349"/>
        <v>0</v>
      </c>
      <c r="Y291" s="14">
        <f t="shared" si="349"/>
        <v>0</v>
      </c>
      <c r="Z291" s="14">
        <f t="shared" si="349"/>
        <v>0</v>
      </c>
    </row>
    <row r="292" spans="1:26" ht="16.5" thickTop="1" thickBot="1" x14ac:dyDescent="0.3">
      <c r="A292" s="5" t="s">
        <v>104</v>
      </c>
      <c r="B292" s="6" t="s">
        <v>105</v>
      </c>
      <c r="C292" s="13">
        <f t="shared" si="345"/>
        <v>1925000</v>
      </c>
      <c r="D292" s="13">
        <f>SUM(D293,D301)</f>
        <v>1925000</v>
      </c>
      <c r="E292" s="13">
        <f>SUM(E293,E301)</f>
        <v>0</v>
      </c>
      <c r="F292" s="13">
        <f>SUM(F293,F301)</f>
        <v>0</v>
      </c>
      <c r="G292" s="13">
        <f>SUM(G293,G301)</f>
        <v>0</v>
      </c>
      <c r="H292" s="13">
        <f t="shared" si="346"/>
        <v>1938212.0799999998</v>
      </c>
      <c r="I292" s="13">
        <f t="shared" ref="I292:P292" si="350">SUM(I293,I301)</f>
        <v>1938212.0799999998</v>
      </c>
      <c r="J292" s="13">
        <f t="shared" si="350"/>
        <v>0</v>
      </c>
      <c r="K292" s="13">
        <f t="shared" si="350"/>
        <v>0</v>
      </c>
      <c r="L292" s="13">
        <f t="shared" si="350"/>
        <v>0</v>
      </c>
      <c r="M292" s="13">
        <f t="shared" si="350"/>
        <v>0</v>
      </c>
      <c r="N292" s="13">
        <f t="shared" si="350"/>
        <v>0</v>
      </c>
      <c r="O292" s="13">
        <f t="shared" si="350"/>
        <v>0</v>
      </c>
      <c r="P292" s="13">
        <f t="shared" si="350"/>
        <v>0</v>
      </c>
      <c r="Q292" s="13">
        <f t="shared" si="348"/>
        <v>1938211.4850299999</v>
      </c>
      <c r="R292" s="13">
        <f t="shared" ref="R292:Z292" si="351">SUM(R293,R301)</f>
        <v>1938211.4850299999</v>
      </c>
      <c r="S292" s="13">
        <f t="shared" si="351"/>
        <v>0</v>
      </c>
      <c r="T292" s="13">
        <f t="shared" si="351"/>
        <v>0</v>
      </c>
      <c r="U292" s="13">
        <f t="shared" si="351"/>
        <v>0</v>
      </c>
      <c r="V292" s="13">
        <f t="shared" si="351"/>
        <v>0</v>
      </c>
      <c r="W292" s="13">
        <f t="shared" si="351"/>
        <v>0</v>
      </c>
      <c r="X292" s="13">
        <f t="shared" si="351"/>
        <v>0</v>
      </c>
      <c r="Y292" s="13">
        <f t="shared" si="351"/>
        <v>0</v>
      </c>
      <c r="Z292" s="13">
        <f t="shared" si="351"/>
        <v>0</v>
      </c>
    </row>
    <row r="293" spans="1:26" ht="16.5" thickTop="1" thickBot="1" x14ac:dyDescent="0.3">
      <c r="A293" s="5" t="s">
        <v>0</v>
      </c>
      <c r="B293" s="7" t="s">
        <v>19</v>
      </c>
      <c r="C293" s="14">
        <f t="shared" si="345"/>
        <v>1925000</v>
      </c>
      <c r="D293" s="14">
        <f>SUM(D294:D295,D298:D299)</f>
        <v>1925000</v>
      </c>
      <c r="E293" s="14">
        <f>SUM(E294:E295,E298:E299)</f>
        <v>0</v>
      </c>
      <c r="F293" s="14">
        <f>SUM(F294:F295,F298:F299)</f>
        <v>0</v>
      </c>
      <c r="G293" s="14">
        <f>SUM(G294:G295,G298:G299)</f>
        <v>0</v>
      </c>
      <c r="H293" s="14">
        <f t="shared" si="346"/>
        <v>1938212.0799999998</v>
      </c>
      <c r="I293" s="14">
        <f t="shared" ref="I293:P293" si="352">SUM(I294:I295,I298:I299)</f>
        <v>1938212.0799999998</v>
      </c>
      <c r="J293" s="14">
        <f t="shared" si="352"/>
        <v>0</v>
      </c>
      <c r="K293" s="14">
        <f t="shared" si="352"/>
        <v>0</v>
      </c>
      <c r="L293" s="14">
        <f t="shared" si="352"/>
        <v>0</v>
      </c>
      <c r="M293" s="14">
        <f t="shared" si="352"/>
        <v>0</v>
      </c>
      <c r="N293" s="14">
        <f t="shared" si="352"/>
        <v>0</v>
      </c>
      <c r="O293" s="14">
        <f t="shared" si="352"/>
        <v>0</v>
      </c>
      <c r="P293" s="14">
        <f t="shared" si="352"/>
        <v>0</v>
      </c>
      <c r="Q293" s="14">
        <f t="shared" si="348"/>
        <v>1938211.4850299999</v>
      </c>
      <c r="R293" s="14">
        <f t="shared" ref="R293:Z293" si="353">SUM(R294:R295,R298:R299)</f>
        <v>1938211.4850299999</v>
      </c>
      <c r="S293" s="14">
        <f t="shared" si="353"/>
        <v>0</v>
      </c>
      <c r="T293" s="14">
        <f t="shared" si="353"/>
        <v>0</v>
      </c>
      <c r="U293" s="14">
        <f t="shared" si="353"/>
        <v>0</v>
      </c>
      <c r="V293" s="14">
        <f t="shared" si="353"/>
        <v>0</v>
      </c>
      <c r="W293" s="14">
        <f t="shared" si="353"/>
        <v>0</v>
      </c>
      <c r="X293" s="14">
        <f t="shared" si="353"/>
        <v>0</v>
      </c>
      <c r="Y293" s="14">
        <f t="shared" si="353"/>
        <v>0</v>
      </c>
      <c r="Z293" s="14">
        <f t="shared" si="353"/>
        <v>0</v>
      </c>
    </row>
    <row r="294" spans="1:26" ht="16.5" thickTop="1" thickBot="1" x14ac:dyDescent="0.3">
      <c r="A294" s="5" t="s">
        <v>0</v>
      </c>
      <c r="B294" s="8" t="s">
        <v>21</v>
      </c>
      <c r="C294" s="14">
        <f t="shared" si="345"/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f t="shared" si="346"/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14">
        <v>0</v>
      </c>
      <c r="Q294" s="14">
        <f t="shared" si="348"/>
        <v>0</v>
      </c>
      <c r="R294" s="14">
        <v>0</v>
      </c>
      <c r="S294" s="14">
        <v>0</v>
      </c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</row>
    <row r="295" spans="1:26" ht="16.5" thickTop="1" thickBot="1" x14ac:dyDescent="0.3">
      <c r="A295" s="5" t="s">
        <v>0</v>
      </c>
      <c r="B295" s="8" t="s">
        <v>28</v>
      </c>
      <c r="C295" s="14">
        <f t="shared" si="345"/>
        <v>0</v>
      </c>
      <c r="D295" s="14">
        <f t="shared" ref="D295:G296" si="354">SUM(D296)</f>
        <v>0</v>
      </c>
      <c r="E295" s="14">
        <f t="shared" si="354"/>
        <v>0</v>
      </c>
      <c r="F295" s="14">
        <f t="shared" si="354"/>
        <v>0</v>
      </c>
      <c r="G295" s="14">
        <f t="shared" si="354"/>
        <v>0</v>
      </c>
      <c r="H295" s="14">
        <f t="shared" si="346"/>
        <v>18.899999999999999</v>
      </c>
      <c r="I295" s="14">
        <f t="shared" ref="I295:P296" si="355">SUM(I296)</f>
        <v>18.899999999999999</v>
      </c>
      <c r="J295" s="14">
        <f t="shared" si="355"/>
        <v>0</v>
      </c>
      <c r="K295" s="14">
        <f t="shared" si="355"/>
        <v>0</v>
      </c>
      <c r="L295" s="14">
        <f t="shared" si="355"/>
        <v>0</v>
      </c>
      <c r="M295" s="14">
        <f t="shared" si="355"/>
        <v>0</v>
      </c>
      <c r="N295" s="14">
        <f t="shared" si="355"/>
        <v>0</v>
      </c>
      <c r="O295" s="14">
        <f t="shared" si="355"/>
        <v>0</v>
      </c>
      <c r="P295" s="14">
        <f t="shared" si="355"/>
        <v>0</v>
      </c>
      <c r="Q295" s="14">
        <f t="shared" si="348"/>
        <v>18.802700000000002</v>
      </c>
      <c r="R295" s="14">
        <f t="shared" ref="R295:Z296" si="356">SUM(R296)</f>
        <v>18.802700000000002</v>
      </c>
      <c r="S295" s="14">
        <f t="shared" si="356"/>
        <v>0</v>
      </c>
      <c r="T295" s="14">
        <f t="shared" si="356"/>
        <v>0</v>
      </c>
      <c r="U295" s="14">
        <f t="shared" si="356"/>
        <v>0</v>
      </c>
      <c r="V295" s="14">
        <f t="shared" si="356"/>
        <v>0</v>
      </c>
      <c r="W295" s="14">
        <f t="shared" si="356"/>
        <v>0</v>
      </c>
      <c r="X295" s="14">
        <f t="shared" si="356"/>
        <v>0</v>
      </c>
      <c r="Y295" s="14">
        <f t="shared" si="356"/>
        <v>0</v>
      </c>
      <c r="Z295" s="14">
        <f t="shared" si="356"/>
        <v>0</v>
      </c>
    </row>
    <row r="296" spans="1:26" ht="16.5" thickTop="1" thickBot="1" x14ac:dyDescent="0.3">
      <c r="A296" s="5" t="s">
        <v>0</v>
      </c>
      <c r="B296" s="9" t="s">
        <v>30</v>
      </c>
      <c r="C296" s="14">
        <f t="shared" si="345"/>
        <v>0</v>
      </c>
      <c r="D296" s="14">
        <f t="shared" si="354"/>
        <v>0</v>
      </c>
      <c r="E296" s="14">
        <f t="shared" si="354"/>
        <v>0</v>
      </c>
      <c r="F296" s="14">
        <f t="shared" si="354"/>
        <v>0</v>
      </c>
      <c r="G296" s="14">
        <f t="shared" si="354"/>
        <v>0</v>
      </c>
      <c r="H296" s="14">
        <f t="shared" si="346"/>
        <v>18.899999999999999</v>
      </c>
      <c r="I296" s="14">
        <f t="shared" si="355"/>
        <v>18.899999999999999</v>
      </c>
      <c r="J296" s="14">
        <f t="shared" si="355"/>
        <v>0</v>
      </c>
      <c r="K296" s="14">
        <f t="shared" si="355"/>
        <v>0</v>
      </c>
      <c r="L296" s="14">
        <f t="shared" si="355"/>
        <v>0</v>
      </c>
      <c r="M296" s="14">
        <f t="shared" si="355"/>
        <v>0</v>
      </c>
      <c r="N296" s="14">
        <f t="shared" si="355"/>
        <v>0</v>
      </c>
      <c r="O296" s="14">
        <f t="shared" si="355"/>
        <v>0</v>
      </c>
      <c r="P296" s="14">
        <f t="shared" si="355"/>
        <v>0</v>
      </c>
      <c r="Q296" s="14">
        <f t="shared" si="348"/>
        <v>18.802700000000002</v>
      </c>
      <c r="R296" s="14">
        <f t="shared" si="356"/>
        <v>18.802700000000002</v>
      </c>
      <c r="S296" s="14">
        <f t="shared" si="356"/>
        <v>0</v>
      </c>
      <c r="T296" s="14">
        <f t="shared" si="356"/>
        <v>0</v>
      </c>
      <c r="U296" s="14">
        <f t="shared" si="356"/>
        <v>0</v>
      </c>
      <c r="V296" s="14">
        <f t="shared" si="356"/>
        <v>0</v>
      </c>
      <c r="W296" s="14">
        <f t="shared" si="356"/>
        <v>0</v>
      </c>
      <c r="X296" s="14">
        <f t="shared" si="356"/>
        <v>0</v>
      </c>
      <c r="Y296" s="14">
        <f t="shared" si="356"/>
        <v>0</v>
      </c>
      <c r="Z296" s="14">
        <f t="shared" si="356"/>
        <v>0</v>
      </c>
    </row>
    <row r="297" spans="1:26" ht="16.5" thickTop="1" thickBot="1" x14ac:dyDescent="0.3">
      <c r="A297" s="5" t="s">
        <v>0</v>
      </c>
      <c r="B297" s="10" t="s">
        <v>29</v>
      </c>
      <c r="C297" s="14">
        <f t="shared" si="345"/>
        <v>0</v>
      </c>
      <c r="D297" s="14">
        <v>0</v>
      </c>
      <c r="E297" s="14">
        <v>0</v>
      </c>
      <c r="F297" s="14">
        <v>0</v>
      </c>
      <c r="G297" s="14">
        <v>0</v>
      </c>
      <c r="H297" s="14">
        <f t="shared" si="346"/>
        <v>18.899999999999999</v>
      </c>
      <c r="I297" s="14">
        <v>18.899999999999999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  <c r="Q297" s="14">
        <f t="shared" si="348"/>
        <v>18.802700000000002</v>
      </c>
      <c r="R297" s="14">
        <v>18.802700000000002</v>
      </c>
      <c r="S297" s="14">
        <v>0</v>
      </c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</row>
    <row r="298" spans="1:26" ht="16.5" thickTop="1" thickBot="1" x14ac:dyDescent="0.3">
      <c r="A298" s="5" t="s">
        <v>0</v>
      </c>
      <c r="B298" s="8" t="s">
        <v>36</v>
      </c>
      <c r="C298" s="14">
        <f t="shared" si="345"/>
        <v>1925000</v>
      </c>
      <c r="D298" s="14">
        <v>1925000</v>
      </c>
      <c r="E298" s="14">
        <v>0</v>
      </c>
      <c r="F298" s="14">
        <v>0</v>
      </c>
      <c r="G298" s="14">
        <v>0</v>
      </c>
      <c r="H298" s="14">
        <f t="shared" si="346"/>
        <v>1937467.8219999999</v>
      </c>
      <c r="I298" s="14">
        <v>1937467.8219999999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f t="shared" si="348"/>
        <v>1937467.33733</v>
      </c>
      <c r="R298" s="14">
        <v>1937467.33733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</row>
    <row r="299" spans="1:26" ht="16.5" thickTop="1" thickBot="1" x14ac:dyDescent="0.3">
      <c r="A299" s="5" t="s">
        <v>0</v>
      </c>
      <c r="B299" s="8" t="s">
        <v>37</v>
      </c>
      <c r="C299" s="14">
        <f t="shared" si="345"/>
        <v>0</v>
      </c>
      <c r="D299" s="14">
        <f>SUM(D300)</f>
        <v>0</v>
      </c>
      <c r="E299" s="14">
        <f>SUM(E300)</f>
        <v>0</v>
      </c>
      <c r="F299" s="14">
        <f>SUM(F300)</f>
        <v>0</v>
      </c>
      <c r="G299" s="14">
        <f>SUM(G300)</f>
        <v>0</v>
      </c>
      <c r="H299" s="14">
        <f t="shared" si="346"/>
        <v>725.35799999999995</v>
      </c>
      <c r="I299" s="14">
        <f t="shared" ref="I299:P299" si="357">SUM(I300)</f>
        <v>725.35799999999995</v>
      </c>
      <c r="J299" s="14">
        <f t="shared" si="357"/>
        <v>0</v>
      </c>
      <c r="K299" s="14">
        <f t="shared" si="357"/>
        <v>0</v>
      </c>
      <c r="L299" s="14">
        <f t="shared" si="357"/>
        <v>0</v>
      </c>
      <c r="M299" s="14">
        <f t="shared" si="357"/>
        <v>0</v>
      </c>
      <c r="N299" s="14">
        <f t="shared" si="357"/>
        <v>0</v>
      </c>
      <c r="O299" s="14">
        <f t="shared" si="357"/>
        <v>0</v>
      </c>
      <c r="P299" s="14">
        <f t="shared" si="357"/>
        <v>0</v>
      </c>
      <c r="Q299" s="14">
        <f t="shared" si="348"/>
        <v>725.34500000000003</v>
      </c>
      <c r="R299" s="14">
        <f t="shared" ref="R299:Z299" si="358">SUM(R300)</f>
        <v>725.34500000000003</v>
      </c>
      <c r="S299" s="14">
        <f t="shared" si="358"/>
        <v>0</v>
      </c>
      <c r="T299" s="14">
        <f t="shared" si="358"/>
        <v>0</v>
      </c>
      <c r="U299" s="14">
        <f t="shared" si="358"/>
        <v>0</v>
      </c>
      <c r="V299" s="14">
        <f t="shared" si="358"/>
        <v>0</v>
      </c>
      <c r="W299" s="14">
        <f t="shared" si="358"/>
        <v>0</v>
      </c>
      <c r="X299" s="14">
        <f t="shared" si="358"/>
        <v>0</v>
      </c>
      <c r="Y299" s="14">
        <f t="shared" si="358"/>
        <v>0</v>
      </c>
      <c r="Z299" s="14">
        <f t="shared" si="358"/>
        <v>0</v>
      </c>
    </row>
    <row r="300" spans="1:26" ht="31.5" thickTop="1" thickBot="1" x14ac:dyDescent="0.3">
      <c r="A300" s="5" t="s">
        <v>0</v>
      </c>
      <c r="B300" s="9" t="s">
        <v>38</v>
      </c>
      <c r="C300" s="14">
        <f t="shared" si="345"/>
        <v>0</v>
      </c>
      <c r="D300" s="14">
        <v>0</v>
      </c>
      <c r="E300" s="14">
        <v>0</v>
      </c>
      <c r="F300" s="14">
        <v>0</v>
      </c>
      <c r="G300" s="14">
        <v>0</v>
      </c>
      <c r="H300" s="14">
        <f t="shared" si="346"/>
        <v>725.35799999999995</v>
      </c>
      <c r="I300" s="14">
        <v>725.35799999999995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f t="shared" si="348"/>
        <v>725.34500000000003</v>
      </c>
      <c r="R300" s="14">
        <v>725.34500000000003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</row>
    <row r="301" spans="1:26" ht="16.5" thickTop="1" thickBot="1" x14ac:dyDescent="0.3">
      <c r="A301" s="5" t="s">
        <v>0</v>
      </c>
      <c r="B301" s="7" t="s">
        <v>41</v>
      </c>
      <c r="C301" s="14">
        <f t="shared" si="345"/>
        <v>0</v>
      </c>
      <c r="D301" s="14">
        <v>0</v>
      </c>
      <c r="E301" s="14">
        <v>0</v>
      </c>
      <c r="F301" s="14">
        <v>0</v>
      </c>
      <c r="G301" s="14">
        <v>0</v>
      </c>
      <c r="H301" s="14">
        <f t="shared" si="346"/>
        <v>0</v>
      </c>
      <c r="I301" s="14">
        <v>0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  <c r="P301" s="14">
        <v>0</v>
      </c>
      <c r="Q301" s="14">
        <f t="shared" si="348"/>
        <v>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</row>
    <row r="302" spans="1:26" ht="31.5" thickTop="1" thickBot="1" x14ac:dyDescent="0.3">
      <c r="A302" s="5" t="s">
        <v>106</v>
      </c>
      <c r="B302" s="6" t="s">
        <v>107</v>
      </c>
      <c r="C302" s="13">
        <f t="shared" si="345"/>
        <v>770002</v>
      </c>
      <c r="D302" s="13">
        <f>SUM(D303,D308)</f>
        <v>770002</v>
      </c>
      <c r="E302" s="13">
        <f>SUM(E303,E308)</f>
        <v>0</v>
      </c>
      <c r="F302" s="13">
        <f>SUM(F303,F308)</f>
        <v>0</v>
      </c>
      <c r="G302" s="13">
        <f>SUM(G303,G308)</f>
        <v>0</v>
      </c>
      <c r="H302" s="13">
        <f t="shared" si="346"/>
        <v>741307.09999999986</v>
      </c>
      <c r="I302" s="13">
        <f t="shared" ref="I302:P302" si="359">SUM(I303,I308)</f>
        <v>741307.09999999986</v>
      </c>
      <c r="J302" s="13">
        <f t="shared" si="359"/>
        <v>0</v>
      </c>
      <c r="K302" s="13">
        <f t="shared" si="359"/>
        <v>0</v>
      </c>
      <c r="L302" s="13">
        <f t="shared" si="359"/>
        <v>0</v>
      </c>
      <c r="M302" s="13">
        <f t="shared" si="359"/>
        <v>0</v>
      </c>
      <c r="N302" s="13">
        <f t="shared" si="359"/>
        <v>0</v>
      </c>
      <c r="O302" s="13">
        <f t="shared" si="359"/>
        <v>0</v>
      </c>
      <c r="P302" s="13">
        <f t="shared" si="359"/>
        <v>0</v>
      </c>
      <c r="Q302" s="13">
        <f t="shared" si="348"/>
        <v>741286.07417000004</v>
      </c>
      <c r="R302" s="13">
        <f t="shared" ref="R302:Z302" si="360">SUM(R303,R308)</f>
        <v>741286.07417000004</v>
      </c>
      <c r="S302" s="13">
        <f t="shared" si="360"/>
        <v>0</v>
      </c>
      <c r="T302" s="13">
        <f t="shared" si="360"/>
        <v>0</v>
      </c>
      <c r="U302" s="13">
        <f t="shared" si="360"/>
        <v>0</v>
      </c>
      <c r="V302" s="13">
        <f t="shared" si="360"/>
        <v>0</v>
      </c>
      <c r="W302" s="13">
        <f t="shared" si="360"/>
        <v>0</v>
      </c>
      <c r="X302" s="13">
        <f t="shared" si="360"/>
        <v>0</v>
      </c>
      <c r="Y302" s="13">
        <f t="shared" si="360"/>
        <v>0</v>
      </c>
      <c r="Z302" s="13">
        <f t="shared" si="360"/>
        <v>0</v>
      </c>
    </row>
    <row r="303" spans="1:26" ht="16.5" thickTop="1" thickBot="1" x14ac:dyDescent="0.3">
      <c r="A303" s="5" t="s">
        <v>0</v>
      </c>
      <c r="B303" s="7" t="s">
        <v>19</v>
      </c>
      <c r="C303" s="14">
        <f t="shared" si="345"/>
        <v>770002</v>
      </c>
      <c r="D303" s="14">
        <f>SUM(D304:D306)</f>
        <v>770002</v>
      </c>
      <c r="E303" s="14">
        <f>SUM(E304:E306)</f>
        <v>0</v>
      </c>
      <c r="F303" s="14">
        <f>SUM(F304:F306)</f>
        <v>0</v>
      </c>
      <c r="G303" s="14">
        <f>SUM(G304:G306)</f>
        <v>0</v>
      </c>
      <c r="H303" s="14">
        <f t="shared" si="346"/>
        <v>741307.09999999986</v>
      </c>
      <c r="I303" s="14">
        <f t="shared" ref="I303:P303" si="361">SUM(I304:I306)</f>
        <v>741307.09999999986</v>
      </c>
      <c r="J303" s="14">
        <f t="shared" si="361"/>
        <v>0</v>
      </c>
      <c r="K303" s="14">
        <f t="shared" si="361"/>
        <v>0</v>
      </c>
      <c r="L303" s="14">
        <f t="shared" si="361"/>
        <v>0</v>
      </c>
      <c r="M303" s="14">
        <f t="shared" si="361"/>
        <v>0</v>
      </c>
      <c r="N303" s="14">
        <f t="shared" si="361"/>
        <v>0</v>
      </c>
      <c r="O303" s="14">
        <f t="shared" si="361"/>
        <v>0</v>
      </c>
      <c r="P303" s="14">
        <f t="shared" si="361"/>
        <v>0</v>
      </c>
      <c r="Q303" s="14">
        <f t="shared" si="348"/>
        <v>741286.07417000004</v>
      </c>
      <c r="R303" s="14">
        <f t="shared" ref="R303:Z303" si="362">SUM(R304:R306)</f>
        <v>741286.07417000004</v>
      </c>
      <c r="S303" s="14">
        <f t="shared" si="362"/>
        <v>0</v>
      </c>
      <c r="T303" s="14">
        <f t="shared" si="362"/>
        <v>0</v>
      </c>
      <c r="U303" s="14">
        <f t="shared" si="362"/>
        <v>0</v>
      </c>
      <c r="V303" s="14">
        <f t="shared" si="362"/>
        <v>0</v>
      </c>
      <c r="W303" s="14">
        <f t="shared" si="362"/>
        <v>0</v>
      </c>
      <c r="X303" s="14">
        <f t="shared" si="362"/>
        <v>0</v>
      </c>
      <c r="Y303" s="14">
        <f t="shared" si="362"/>
        <v>0</v>
      </c>
      <c r="Z303" s="14">
        <f t="shared" si="362"/>
        <v>0</v>
      </c>
    </row>
    <row r="304" spans="1:26" ht="16.5" thickTop="1" thickBot="1" x14ac:dyDescent="0.3">
      <c r="A304" s="5" t="s">
        <v>0</v>
      </c>
      <c r="B304" s="8" t="s">
        <v>21</v>
      </c>
      <c r="C304" s="14">
        <f t="shared" si="345"/>
        <v>3000</v>
      </c>
      <c r="D304" s="14">
        <v>3000</v>
      </c>
      <c r="E304" s="14">
        <v>0</v>
      </c>
      <c r="F304" s="14">
        <v>0</v>
      </c>
      <c r="G304" s="14">
        <v>0</v>
      </c>
      <c r="H304" s="14">
        <f t="shared" si="346"/>
        <v>2453.1999999999998</v>
      </c>
      <c r="I304" s="14">
        <v>2453.1999999999998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14">
        <v>0</v>
      </c>
      <c r="Q304" s="14">
        <f t="shared" si="348"/>
        <v>2439.91428</v>
      </c>
      <c r="R304" s="14">
        <v>2439.91428</v>
      </c>
      <c r="S304" s="14">
        <v>0</v>
      </c>
      <c r="T304" s="14">
        <v>0</v>
      </c>
      <c r="U304" s="14">
        <v>0</v>
      </c>
      <c r="V304" s="14">
        <v>0</v>
      </c>
      <c r="W304" s="14">
        <v>0</v>
      </c>
      <c r="X304" s="14">
        <v>0</v>
      </c>
      <c r="Y304" s="14">
        <v>0</v>
      </c>
      <c r="Z304" s="14">
        <v>0</v>
      </c>
    </row>
    <row r="305" spans="1:26" ht="16.5" thickTop="1" thickBot="1" x14ac:dyDescent="0.3">
      <c r="A305" s="5" t="s">
        <v>0</v>
      </c>
      <c r="B305" s="8" t="s">
        <v>36</v>
      </c>
      <c r="C305" s="14">
        <f t="shared" si="345"/>
        <v>767002</v>
      </c>
      <c r="D305" s="14">
        <v>767002</v>
      </c>
      <c r="E305" s="14">
        <v>0</v>
      </c>
      <c r="F305" s="14">
        <v>0</v>
      </c>
      <c r="G305" s="14">
        <v>0</v>
      </c>
      <c r="H305" s="14">
        <f t="shared" si="346"/>
        <v>738802.62399999995</v>
      </c>
      <c r="I305" s="14">
        <v>738802.62399999995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f t="shared" si="348"/>
        <v>738794.97169999999</v>
      </c>
      <c r="R305" s="14">
        <v>738794.97169999999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</row>
    <row r="306" spans="1:26" ht="16.5" thickTop="1" thickBot="1" x14ac:dyDescent="0.3">
      <c r="A306" s="5" t="s">
        <v>0</v>
      </c>
      <c r="B306" s="8" t="s">
        <v>37</v>
      </c>
      <c r="C306" s="14">
        <f t="shared" si="345"/>
        <v>0</v>
      </c>
      <c r="D306" s="14">
        <f>SUM(D307)</f>
        <v>0</v>
      </c>
      <c r="E306" s="14">
        <f>SUM(E307)</f>
        <v>0</v>
      </c>
      <c r="F306" s="14">
        <f>SUM(F307)</f>
        <v>0</v>
      </c>
      <c r="G306" s="14">
        <f>SUM(G307)</f>
        <v>0</v>
      </c>
      <c r="H306" s="14">
        <f t="shared" si="346"/>
        <v>51.276000000000003</v>
      </c>
      <c r="I306" s="14">
        <f t="shared" ref="I306:P306" si="363">SUM(I307)</f>
        <v>51.276000000000003</v>
      </c>
      <c r="J306" s="14">
        <f t="shared" si="363"/>
        <v>0</v>
      </c>
      <c r="K306" s="14">
        <f t="shared" si="363"/>
        <v>0</v>
      </c>
      <c r="L306" s="14">
        <f t="shared" si="363"/>
        <v>0</v>
      </c>
      <c r="M306" s="14">
        <f t="shared" si="363"/>
        <v>0</v>
      </c>
      <c r="N306" s="14">
        <f t="shared" si="363"/>
        <v>0</v>
      </c>
      <c r="O306" s="14">
        <f t="shared" si="363"/>
        <v>0</v>
      </c>
      <c r="P306" s="14">
        <f t="shared" si="363"/>
        <v>0</v>
      </c>
      <c r="Q306" s="14">
        <f t="shared" si="348"/>
        <v>51.188189999999999</v>
      </c>
      <c r="R306" s="14">
        <f t="shared" ref="R306:Z306" si="364">SUM(R307)</f>
        <v>51.188189999999999</v>
      </c>
      <c r="S306" s="14">
        <f t="shared" si="364"/>
        <v>0</v>
      </c>
      <c r="T306" s="14">
        <f t="shared" si="364"/>
        <v>0</v>
      </c>
      <c r="U306" s="14">
        <f t="shared" si="364"/>
        <v>0</v>
      </c>
      <c r="V306" s="14">
        <f t="shared" si="364"/>
        <v>0</v>
      </c>
      <c r="W306" s="14">
        <f t="shared" si="364"/>
        <v>0</v>
      </c>
      <c r="X306" s="14">
        <f t="shared" si="364"/>
        <v>0</v>
      </c>
      <c r="Y306" s="14">
        <f t="shared" si="364"/>
        <v>0</v>
      </c>
      <c r="Z306" s="14">
        <f t="shared" si="364"/>
        <v>0</v>
      </c>
    </row>
    <row r="307" spans="1:26" ht="31.5" thickTop="1" thickBot="1" x14ac:dyDescent="0.3">
      <c r="A307" s="5" t="s">
        <v>0</v>
      </c>
      <c r="B307" s="9" t="s">
        <v>38</v>
      </c>
      <c r="C307" s="14">
        <f t="shared" si="345"/>
        <v>0</v>
      </c>
      <c r="D307" s="14">
        <v>0</v>
      </c>
      <c r="E307" s="14">
        <v>0</v>
      </c>
      <c r="F307" s="14">
        <v>0</v>
      </c>
      <c r="G307" s="14">
        <v>0</v>
      </c>
      <c r="H307" s="14">
        <f t="shared" si="346"/>
        <v>51.276000000000003</v>
      </c>
      <c r="I307" s="14">
        <v>51.276000000000003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  <c r="Q307" s="14">
        <f t="shared" si="348"/>
        <v>51.188189999999999</v>
      </c>
      <c r="R307" s="14">
        <v>51.188189999999999</v>
      </c>
      <c r="S307" s="14">
        <v>0</v>
      </c>
      <c r="T307" s="14">
        <v>0</v>
      </c>
      <c r="U307" s="14">
        <v>0</v>
      </c>
      <c r="V307" s="14">
        <v>0</v>
      </c>
      <c r="W307" s="14">
        <v>0</v>
      </c>
      <c r="X307" s="14">
        <v>0</v>
      </c>
      <c r="Y307" s="14">
        <v>0</v>
      </c>
      <c r="Z307" s="14">
        <v>0</v>
      </c>
    </row>
    <row r="308" spans="1:26" ht="16.5" thickTop="1" thickBot="1" x14ac:dyDescent="0.3">
      <c r="A308" s="5" t="s">
        <v>0</v>
      </c>
      <c r="B308" s="7" t="s">
        <v>41</v>
      </c>
      <c r="C308" s="14">
        <f t="shared" si="345"/>
        <v>0</v>
      </c>
      <c r="D308" s="14">
        <v>0</v>
      </c>
      <c r="E308" s="14">
        <v>0</v>
      </c>
      <c r="F308" s="14">
        <v>0</v>
      </c>
      <c r="G308" s="14">
        <v>0</v>
      </c>
      <c r="H308" s="14">
        <f t="shared" si="346"/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f t="shared" si="348"/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</row>
    <row r="309" spans="1:26" ht="16.5" thickTop="1" thickBot="1" x14ac:dyDescent="0.3">
      <c r="A309" s="5" t="s">
        <v>108</v>
      </c>
      <c r="B309" s="6" t="s">
        <v>109</v>
      </c>
      <c r="C309" s="13">
        <f t="shared" si="345"/>
        <v>35890</v>
      </c>
      <c r="D309" s="13">
        <f t="shared" ref="D309:G310" si="365">SUM(D315,D321,D324,D327,D330,D333,D337,D340,D343,D346,D349,D352,D355,D358)</f>
        <v>35890</v>
      </c>
      <c r="E309" s="13">
        <f t="shared" si="365"/>
        <v>0</v>
      </c>
      <c r="F309" s="13">
        <f t="shared" si="365"/>
        <v>0</v>
      </c>
      <c r="G309" s="13">
        <f t="shared" si="365"/>
        <v>0</v>
      </c>
      <c r="H309" s="13">
        <f t="shared" si="346"/>
        <v>31860.04</v>
      </c>
      <c r="I309" s="13">
        <f t="shared" ref="I309:P310" si="366">SUM(I315,I321,I324,I327,I330,I333,I337,I340,I343,I346,I349,I352,I355,I358)</f>
        <v>31860.04</v>
      </c>
      <c r="J309" s="13">
        <f t="shared" si="366"/>
        <v>0</v>
      </c>
      <c r="K309" s="13">
        <f t="shared" si="366"/>
        <v>0</v>
      </c>
      <c r="L309" s="13">
        <f t="shared" si="366"/>
        <v>0</v>
      </c>
      <c r="M309" s="13">
        <f t="shared" si="366"/>
        <v>0</v>
      </c>
      <c r="N309" s="13">
        <f t="shared" si="366"/>
        <v>0</v>
      </c>
      <c r="O309" s="13">
        <f t="shared" si="366"/>
        <v>0</v>
      </c>
      <c r="P309" s="13">
        <f t="shared" si="366"/>
        <v>0</v>
      </c>
      <c r="Q309" s="13">
        <f t="shared" si="348"/>
        <v>31792.618349999997</v>
      </c>
      <c r="R309" s="13">
        <f t="shared" ref="R309:Z309" si="367">SUM(R315,R321,R324,R327,R330,R333,R337,R340,R343,R346,R349,R352,R355,R358)</f>
        <v>31792.618349999997</v>
      </c>
      <c r="S309" s="13">
        <f t="shared" si="367"/>
        <v>0</v>
      </c>
      <c r="T309" s="13">
        <f t="shared" si="367"/>
        <v>0</v>
      </c>
      <c r="U309" s="13">
        <f t="shared" si="367"/>
        <v>0</v>
      </c>
      <c r="V309" s="13">
        <f t="shared" si="367"/>
        <v>0</v>
      </c>
      <c r="W309" s="13">
        <f t="shared" si="367"/>
        <v>0</v>
      </c>
      <c r="X309" s="13">
        <f t="shared" si="367"/>
        <v>0</v>
      </c>
      <c r="Y309" s="13">
        <f t="shared" si="367"/>
        <v>0</v>
      </c>
      <c r="Z309" s="13">
        <f t="shared" si="367"/>
        <v>0</v>
      </c>
    </row>
    <row r="310" spans="1:26" ht="16.5" thickTop="1" thickBot="1" x14ac:dyDescent="0.3">
      <c r="A310" s="5" t="s">
        <v>0</v>
      </c>
      <c r="B310" s="7" t="s">
        <v>19</v>
      </c>
      <c r="C310" s="14">
        <f t="shared" si="345"/>
        <v>35890</v>
      </c>
      <c r="D310" s="14">
        <f t="shared" si="365"/>
        <v>35890</v>
      </c>
      <c r="E310" s="14">
        <f t="shared" si="365"/>
        <v>0</v>
      </c>
      <c r="F310" s="14">
        <f t="shared" si="365"/>
        <v>0</v>
      </c>
      <c r="G310" s="14">
        <f t="shared" si="365"/>
        <v>0</v>
      </c>
      <c r="H310" s="14">
        <f t="shared" si="346"/>
        <v>31860.04</v>
      </c>
      <c r="I310" s="14">
        <f t="shared" si="366"/>
        <v>31860.04</v>
      </c>
      <c r="J310" s="14">
        <f t="shared" si="366"/>
        <v>0</v>
      </c>
      <c r="K310" s="14">
        <f t="shared" si="366"/>
        <v>0</v>
      </c>
      <c r="L310" s="14">
        <f t="shared" si="366"/>
        <v>0</v>
      </c>
      <c r="M310" s="14">
        <f t="shared" si="366"/>
        <v>0</v>
      </c>
      <c r="N310" s="14">
        <f t="shared" si="366"/>
        <v>0</v>
      </c>
      <c r="O310" s="14">
        <f t="shared" si="366"/>
        <v>0</v>
      </c>
      <c r="P310" s="14">
        <f t="shared" si="366"/>
        <v>0</v>
      </c>
      <c r="Q310" s="14">
        <f t="shared" si="348"/>
        <v>31792.618349999997</v>
      </c>
      <c r="R310" s="14">
        <f t="shared" ref="R310:Z310" si="368">SUM(R316,R322,R325,R328,R331,R334,R338,R341,R344,R347,R350,R353,R356,R359)</f>
        <v>31792.618349999997</v>
      </c>
      <c r="S310" s="14">
        <f t="shared" si="368"/>
        <v>0</v>
      </c>
      <c r="T310" s="14">
        <f t="shared" si="368"/>
        <v>0</v>
      </c>
      <c r="U310" s="14">
        <f t="shared" si="368"/>
        <v>0</v>
      </c>
      <c r="V310" s="14">
        <f t="shared" si="368"/>
        <v>0</v>
      </c>
      <c r="W310" s="14">
        <f t="shared" si="368"/>
        <v>0</v>
      </c>
      <c r="X310" s="14">
        <f t="shared" si="368"/>
        <v>0</v>
      </c>
      <c r="Y310" s="14">
        <f t="shared" si="368"/>
        <v>0</v>
      </c>
      <c r="Z310" s="14">
        <f t="shared" si="368"/>
        <v>0</v>
      </c>
    </row>
    <row r="311" spans="1:26" ht="16.5" thickTop="1" thickBot="1" x14ac:dyDescent="0.3">
      <c r="A311" s="5" t="s">
        <v>0</v>
      </c>
      <c r="B311" s="8" t="s">
        <v>21</v>
      </c>
      <c r="C311" s="14">
        <f t="shared" si="345"/>
        <v>910</v>
      </c>
      <c r="D311" s="14">
        <f>SUM(D317,D351)</f>
        <v>910</v>
      </c>
      <c r="E311" s="14">
        <f>SUM(E317,E351)</f>
        <v>0</v>
      </c>
      <c r="F311" s="14">
        <f>SUM(F317,F351)</f>
        <v>0</v>
      </c>
      <c r="G311" s="14">
        <f>SUM(G317,G351)</f>
        <v>0</v>
      </c>
      <c r="H311" s="14">
        <f t="shared" si="346"/>
        <v>810.38</v>
      </c>
      <c r="I311" s="14">
        <f t="shared" ref="I311:P311" si="369">SUM(I317,I351)</f>
        <v>810.38</v>
      </c>
      <c r="J311" s="14">
        <f t="shared" si="369"/>
        <v>0</v>
      </c>
      <c r="K311" s="14">
        <f t="shared" si="369"/>
        <v>0</v>
      </c>
      <c r="L311" s="14">
        <f t="shared" si="369"/>
        <v>0</v>
      </c>
      <c r="M311" s="14">
        <f t="shared" si="369"/>
        <v>0</v>
      </c>
      <c r="N311" s="14">
        <f t="shared" si="369"/>
        <v>0</v>
      </c>
      <c r="O311" s="14">
        <f t="shared" si="369"/>
        <v>0</v>
      </c>
      <c r="P311" s="14">
        <f t="shared" si="369"/>
        <v>0</v>
      </c>
      <c r="Q311" s="14">
        <f t="shared" si="348"/>
        <v>810.37237000000005</v>
      </c>
      <c r="R311" s="14">
        <f t="shared" ref="R311:Z311" si="370">SUM(R317,R351)</f>
        <v>810.37237000000005</v>
      </c>
      <c r="S311" s="14">
        <f t="shared" si="370"/>
        <v>0</v>
      </c>
      <c r="T311" s="14">
        <f t="shared" si="370"/>
        <v>0</v>
      </c>
      <c r="U311" s="14">
        <f t="shared" si="370"/>
        <v>0</v>
      </c>
      <c r="V311" s="14">
        <f t="shared" si="370"/>
        <v>0</v>
      </c>
      <c r="W311" s="14">
        <f t="shared" si="370"/>
        <v>0</v>
      </c>
      <c r="X311" s="14">
        <f t="shared" si="370"/>
        <v>0</v>
      </c>
      <c r="Y311" s="14">
        <f t="shared" si="370"/>
        <v>0</v>
      </c>
      <c r="Z311" s="14">
        <f t="shared" si="370"/>
        <v>0</v>
      </c>
    </row>
    <row r="312" spans="1:26" ht="16.5" thickTop="1" thickBot="1" x14ac:dyDescent="0.3">
      <c r="A312" s="5" t="s">
        <v>0</v>
      </c>
      <c r="B312" s="8" t="s">
        <v>36</v>
      </c>
      <c r="C312" s="14">
        <f t="shared" si="345"/>
        <v>29265</v>
      </c>
      <c r="D312" s="14">
        <f>SUM(D318,D323,D326,D329,D332,D339,D342,D345,D348,D354,D357,D360)</f>
        <v>29265</v>
      </c>
      <c r="E312" s="14">
        <f>SUM(E318,E323,E326,E329,E332,E339,E342,E345,E348,E354,E357,E360)</f>
        <v>0</v>
      </c>
      <c r="F312" s="14">
        <f>SUM(F318,F323,F326,F329,F332,F339,F342,F345,F348,F354,F357,F360)</f>
        <v>0</v>
      </c>
      <c r="G312" s="14">
        <f>SUM(G318,G323,G326,G329,G332,G339,G342,G345,G348,G354,G357,G360)</f>
        <v>0</v>
      </c>
      <c r="H312" s="14">
        <f t="shared" si="346"/>
        <v>25880.329999999998</v>
      </c>
      <c r="I312" s="14">
        <f t="shared" ref="I312:P312" si="371">SUM(I318,I323,I326,I329,I332,I339,I342,I345,I348,I354,I357,I360)</f>
        <v>25880.329999999998</v>
      </c>
      <c r="J312" s="14">
        <f t="shared" si="371"/>
        <v>0</v>
      </c>
      <c r="K312" s="14">
        <f t="shared" si="371"/>
        <v>0</v>
      </c>
      <c r="L312" s="14">
        <f t="shared" si="371"/>
        <v>0</v>
      </c>
      <c r="M312" s="14">
        <f t="shared" si="371"/>
        <v>0</v>
      </c>
      <c r="N312" s="14">
        <f t="shared" si="371"/>
        <v>0</v>
      </c>
      <c r="O312" s="14">
        <f t="shared" si="371"/>
        <v>0</v>
      </c>
      <c r="P312" s="14">
        <f t="shared" si="371"/>
        <v>0</v>
      </c>
      <c r="Q312" s="14">
        <f t="shared" si="348"/>
        <v>25843.916159999997</v>
      </c>
      <c r="R312" s="14">
        <f t="shared" ref="R312:Z312" si="372">SUM(R318,R323,R326,R329,R332,R339,R342,R345,R348,R354,R357,R360)</f>
        <v>25843.916159999997</v>
      </c>
      <c r="S312" s="14">
        <f t="shared" si="372"/>
        <v>0</v>
      </c>
      <c r="T312" s="14">
        <f t="shared" si="372"/>
        <v>0</v>
      </c>
      <c r="U312" s="14">
        <f t="shared" si="372"/>
        <v>0</v>
      </c>
      <c r="V312" s="14">
        <f t="shared" si="372"/>
        <v>0</v>
      </c>
      <c r="W312" s="14">
        <f t="shared" si="372"/>
        <v>0</v>
      </c>
      <c r="X312" s="14">
        <f t="shared" si="372"/>
        <v>0</v>
      </c>
      <c r="Y312" s="14">
        <f t="shared" si="372"/>
        <v>0</v>
      </c>
      <c r="Z312" s="14">
        <f t="shared" si="372"/>
        <v>0</v>
      </c>
    </row>
    <row r="313" spans="1:26" ht="16.5" thickTop="1" thickBot="1" x14ac:dyDescent="0.3">
      <c r="A313" s="5" t="s">
        <v>0</v>
      </c>
      <c r="B313" s="8" t="s">
        <v>37</v>
      </c>
      <c r="C313" s="14">
        <f t="shared" si="345"/>
        <v>5715</v>
      </c>
      <c r="D313" s="14">
        <f t="shared" ref="D313:G314" si="373">SUM(D319,D335)</f>
        <v>5715</v>
      </c>
      <c r="E313" s="14">
        <f t="shared" si="373"/>
        <v>0</v>
      </c>
      <c r="F313" s="14">
        <f t="shared" si="373"/>
        <v>0</v>
      </c>
      <c r="G313" s="14">
        <f t="shared" si="373"/>
        <v>0</v>
      </c>
      <c r="H313" s="14">
        <f t="shared" si="346"/>
        <v>5169.33</v>
      </c>
      <c r="I313" s="14">
        <f t="shared" ref="I313:P314" si="374">SUM(I319,I335)</f>
        <v>5169.33</v>
      </c>
      <c r="J313" s="14">
        <f t="shared" si="374"/>
        <v>0</v>
      </c>
      <c r="K313" s="14">
        <f t="shared" si="374"/>
        <v>0</v>
      </c>
      <c r="L313" s="14">
        <f t="shared" si="374"/>
        <v>0</v>
      </c>
      <c r="M313" s="14">
        <f t="shared" si="374"/>
        <v>0</v>
      </c>
      <c r="N313" s="14">
        <f t="shared" si="374"/>
        <v>0</v>
      </c>
      <c r="O313" s="14">
        <f t="shared" si="374"/>
        <v>0</v>
      </c>
      <c r="P313" s="14">
        <f t="shared" si="374"/>
        <v>0</v>
      </c>
      <c r="Q313" s="14">
        <f t="shared" si="348"/>
        <v>5138.3298199999999</v>
      </c>
      <c r="R313" s="14">
        <f t="shared" ref="R313:Z313" si="375">SUM(R319,R335)</f>
        <v>5138.3298199999999</v>
      </c>
      <c r="S313" s="14">
        <f t="shared" si="375"/>
        <v>0</v>
      </c>
      <c r="T313" s="14">
        <f t="shared" si="375"/>
        <v>0</v>
      </c>
      <c r="U313" s="14">
        <f t="shared" si="375"/>
        <v>0</v>
      </c>
      <c r="V313" s="14">
        <f t="shared" si="375"/>
        <v>0</v>
      </c>
      <c r="W313" s="14">
        <f t="shared" si="375"/>
        <v>0</v>
      </c>
      <c r="X313" s="14">
        <f t="shared" si="375"/>
        <v>0</v>
      </c>
      <c r="Y313" s="14">
        <f t="shared" si="375"/>
        <v>0</v>
      </c>
      <c r="Z313" s="14">
        <f t="shared" si="375"/>
        <v>0</v>
      </c>
    </row>
    <row r="314" spans="1:26" ht="31.5" thickTop="1" thickBot="1" x14ac:dyDescent="0.3">
      <c r="A314" s="5" t="s">
        <v>0</v>
      </c>
      <c r="B314" s="9" t="s">
        <v>38</v>
      </c>
      <c r="C314" s="14">
        <f t="shared" si="345"/>
        <v>5715</v>
      </c>
      <c r="D314" s="14">
        <f t="shared" si="373"/>
        <v>5715</v>
      </c>
      <c r="E314" s="14">
        <f t="shared" si="373"/>
        <v>0</v>
      </c>
      <c r="F314" s="14">
        <f t="shared" si="373"/>
        <v>0</v>
      </c>
      <c r="G314" s="14">
        <f t="shared" si="373"/>
        <v>0</v>
      </c>
      <c r="H314" s="14">
        <f t="shared" si="346"/>
        <v>5169.33</v>
      </c>
      <c r="I314" s="14">
        <f t="shared" si="374"/>
        <v>5169.33</v>
      </c>
      <c r="J314" s="14">
        <f t="shared" si="374"/>
        <v>0</v>
      </c>
      <c r="K314" s="14">
        <f t="shared" si="374"/>
        <v>0</v>
      </c>
      <c r="L314" s="14">
        <f t="shared" si="374"/>
        <v>0</v>
      </c>
      <c r="M314" s="14">
        <f t="shared" si="374"/>
        <v>0</v>
      </c>
      <c r="N314" s="14">
        <f t="shared" si="374"/>
        <v>0</v>
      </c>
      <c r="O314" s="14">
        <f t="shared" si="374"/>
        <v>0</v>
      </c>
      <c r="P314" s="14">
        <f t="shared" si="374"/>
        <v>0</v>
      </c>
      <c r="Q314" s="14">
        <f t="shared" si="348"/>
        <v>5138.3298199999999</v>
      </c>
      <c r="R314" s="14">
        <f t="shared" ref="R314:Z314" si="376">SUM(R320,R336)</f>
        <v>5138.3298199999999</v>
      </c>
      <c r="S314" s="14">
        <f t="shared" si="376"/>
        <v>0</v>
      </c>
      <c r="T314" s="14">
        <f t="shared" si="376"/>
        <v>0</v>
      </c>
      <c r="U314" s="14">
        <f t="shared" si="376"/>
        <v>0</v>
      </c>
      <c r="V314" s="14">
        <f t="shared" si="376"/>
        <v>0</v>
      </c>
      <c r="W314" s="14">
        <f t="shared" si="376"/>
        <v>0</v>
      </c>
      <c r="X314" s="14">
        <f t="shared" si="376"/>
        <v>0</v>
      </c>
      <c r="Y314" s="14">
        <f t="shared" si="376"/>
        <v>0</v>
      </c>
      <c r="Z314" s="14">
        <f t="shared" si="376"/>
        <v>0</v>
      </c>
    </row>
    <row r="315" spans="1:26" ht="31.5" thickTop="1" thickBot="1" x14ac:dyDescent="0.3">
      <c r="A315" s="5" t="s">
        <v>110</v>
      </c>
      <c r="B315" s="6" t="s">
        <v>111</v>
      </c>
      <c r="C315" s="13">
        <f t="shared" si="345"/>
        <v>2000</v>
      </c>
      <c r="D315" s="13">
        <f>SUM(D316)</f>
        <v>2000</v>
      </c>
      <c r="E315" s="13">
        <f>SUM(E316)</f>
        <v>0</v>
      </c>
      <c r="F315" s="13">
        <f>SUM(F316)</f>
        <v>0</v>
      </c>
      <c r="G315" s="13">
        <f>SUM(G316)</f>
        <v>0</v>
      </c>
      <c r="H315" s="13">
        <f t="shared" si="346"/>
        <v>1686.81</v>
      </c>
      <c r="I315" s="13">
        <f t="shared" ref="I315:P315" si="377">SUM(I316)</f>
        <v>1686.81</v>
      </c>
      <c r="J315" s="13">
        <f t="shared" si="377"/>
        <v>0</v>
      </c>
      <c r="K315" s="13">
        <f t="shared" si="377"/>
        <v>0</v>
      </c>
      <c r="L315" s="13">
        <f t="shared" si="377"/>
        <v>0</v>
      </c>
      <c r="M315" s="13">
        <f t="shared" si="377"/>
        <v>0</v>
      </c>
      <c r="N315" s="13">
        <f t="shared" si="377"/>
        <v>0</v>
      </c>
      <c r="O315" s="13">
        <f t="shared" si="377"/>
        <v>0</v>
      </c>
      <c r="P315" s="13">
        <f t="shared" si="377"/>
        <v>0</v>
      </c>
      <c r="Q315" s="13">
        <f t="shared" si="348"/>
        <v>1650.49271</v>
      </c>
      <c r="R315" s="13">
        <f t="shared" ref="R315:Z315" si="378">SUM(R316)</f>
        <v>1650.49271</v>
      </c>
      <c r="S315" s="13">
        <f t="shared" si="378"/>
        <v>0</v>
      </c>
      <c r="T315" s="13">
        <f t="shared" si="378"/>
        <v>0</v>
      </c>
      <c r="U315" s="13">
        <f t="shared" si="378"/>
        <v>0</v>
      </c>
      <c r="V315" s="13">
        <f t="shared" si="378"/>
        <v>0</v>
      </c>
      <c r="W315" s="13">
        <f t="shared" si="378"/>
        <v>0</v>
      </c>
      <c r="X315" s="13">
        <f t="shared" si="378"/>
        <v>0</v>
      </c>
      <c r="Y315" s="13">
        <f t="shared" si="378"/>
        <v>0</v>
      </c>
      <c r="Z315" s="13">
        <f t="shared" si="378"/>
        <v>0</v>
      </c>
    </row>
    <row r="316" spans="1:26" ht="16.5" thickTop="1" thickBot="1" x14ac:dyDescent="0.3">
      <c r="A316" s="5" t="s">
        <v>0</v>
      </c>
      <c r="B316" s="7" t="s">
        <v>19</v>
      </c>
      <c r="C316" s="14">
        <f t="shared" si="345"/>
        <v>2000</v>
      </c>
      <c r="D316" s="14">
        <f>SUM(D317:D319)</f>
        <v>2000</v>
      </c>
      <c r="E316" s="14">
        <f>SUM(E317:E319)</f>
        <v>0</v>
      </c>
      <c r="F316" s="14">
        <f>SUM(F317:F319)</f>
        <v>0</v>
      </c>
      <c r="G316" s="14">
        <f>SUM(G317:G319)</f>
        <v>0</v>
      </c>
      <c r="H316" s="14">
        <f t="shared" si="346"/>
        <v>1686.81</v>
      </c>
      <c r="I316" s="14">
        <f t="shared" ref="I316:P316" si="379">SUM(I317:I319)</f>
        <v>1686.81</v>
      </c>
      <c r="J316" s="14">
        <f t="shared" si="379"/>
        <v>0</v>
      </c>
      <c r="K316" s="14">
        <f t="shared" si="379"/>
        <v>0</v>
      </c>
      <c r="L316" s="14">
        <f t="shared" si="379"/>
        <v>0</v>
      </c>
      <c r="M316" s="14">
        <f t="shared" si="379"/>
        <v>0</v>
      </c>
      <c r="N316" s="14">
        <f t="shared" si="379"/>
        <v>0</v>
      </c>
      <c r="O316" s="14">
        <f t="shared" si="379"/>
        <v>0</v>
      </c>
      <c r="P316" s="14">
        <f t="shared" si="379"/>
        <v>0</v>
      </c>
      <c r="Q316" s="14">
        <f t="shared" si="348"/>
        <v>1650.49271</v>
      </c>
      <c r="R316" s="14">
        <f t="shared" ref="R316:Z316" si="380">SUM(R317:R319)</f>
        <v>1650.49271</v>
      </c>
      <c r="S316" s="14">
        <f t="shared" si="380"/>
        <v>0</v>
      </c>
      <c r="T316" s="14">
        <f t="shared" si="380"/>
        <v>0</v>
      </c>
      <c r="U316" s="14">
        <f t="shared" si="380"/>
        <v>0</v>
      </c>
      <c r="V316" s="14">
        <f t="shared" si="380"/>
        <v>0</v>
      </c>
      <c r="W316" s="14">
        <f t="shared" si="380"/>
        <v>0</v>
      </c>
      <c r="X316" s="14">
        <f t="shared" si="380"/>
        <v>0</v>
      </c>
      <c r="Y316" s="14">
        <f t="shared" si="380"/>
        <v>0</v>
      </c>
      <c r="Z316" s="14">
        <f t="shared" si="380"/>
        <v>0</v>
      </c>
    </row>
    <row r="317" spans="1:26" ht="16.5" thickTop="1" thickBot="1" x14ac:dyDescent="0.3">
      <c r="A317" s="5" t="s">
        <v>0</v>
      </c>
      <c r="B317" s="8" t="s">
        <v>21</v>
      </c>
      <c r="C317" s="14">
        <f t="shared" si="345"/>
        <v>10</v>
      </c>
      <c r="D317" s="14">
        <v>10</v>
      </c>
      <c r="E317" s="14">
        <v>0</v>
      </c>
      <c r="F317" s="14">
        <v>0</v>
      </c>
      <c r="G317" s="14">
        <v>0</v>
      </c>
      <c r="H317" s="14">
        <f t="shared" si="346"/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f t="shared" si="348"/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</row>
    <row r="318" spans="1:26" ht="16.5" thickTop="1" thickBot="1" x14ac:dyDescent="0.3">
      <c r="A318" s="5" t="s">
        <v>0</v>
      </c>
      <c r="B318" s="8" t="s">
        <v>36</v>
      </c>
      <c r="C318" s="14">
        <f t="shared" si="345"/>
        <v>1775</v>
      </c>
      <c r="D318" s="14">
        <v>1775</v>
      </c>
      <c r="E318" s="14">
        <v>0</v>
      </c>
      <c r="F318" s="14">
        <v>0</v>
      </c>
      <c r="G318" s="14">
        <v>0</v>
      </c>
      <c r="H318" s="14">
        <f t="shared" si="346"/>
        <v>1686.81</v>
      </c>
      <c r="I318" s="14">
        <v>1686.81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0</v>
      </c>
      <c r="Q318" s="14">
        <f t="shared" si="348"/>
        <v>1650.49271</v>
      </c>
      <c r="R318" s="14">
        <v>1650.49271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</row>
    <row r="319" spans="1:26" ht="16.5" thickTop="1" thickBot="1" x14ac:dyDescent="0.3">
      <c r="A319" s="5" t="s">
        <v>0</v>
      </c>
      <c r="B319" s="8" t="s">
        <v>37</v>
      </c>
      <c r="C319" s="14">
        <f t="shared" si="345"/>
        <v>215</v>
      </c>
      <c r="D319" s="14">
        <f>SUM(D320)</f>
        <v>215</v>
      </c>
      <c r="E319" s="14">
        <f>SUM(E320)</f>
        <v>0</v>
      </c>
      <c r="F319" s="14">
        <f>SUM(F320)</f>
        <v>0</v>
      </c>
      <c r="G319" s="14">
        <f>SUM(G320)</f>
        <v>0</v>
      </c>
      <c r="H319" s="14">
        <f t="shared" si="346"/>
        <v>0</v>
      </c>
      <c r="I319" s="14">
        <f t="shared" ref="I319:P319" si="381">SUM(I320)</f>
        <v>0</v>
      </c>
      <c r="J319" s="14">
        <f t="shared" si="381"/>
        <v>0</v>
      </c>
      <c r="K319" s="14">
        <f t="shared" si="381"/>
        <v>0</v>
      </c>
      <c r="L319" s="14">
        <f t="shared" si="381"/>
        <v>0</v>
      </c>
      <c r="M319" s="14">
        <f t="shared" si="381"/>
        <v>0</v>
      </c>
      <c r="N319" s="14">
        <f t="shared" si="381"/>
        <v>0</v>
      </c>
      <c r="O319" s="14">
        <f t="shared" si="381"/>
        <v>0</v>
      </c>
      <c r="P319" s="14">
        <f t="shared" si="381"/>
        <v>0</v>
      </c>
      <c r="Q319" s="14">
        <f t="shared" si="348"/>
        <v>0</v>
      </c>
      <c r="R319" s="14">
        <f t="shared" ref="R319:Z319" si="382">SUM(R320)</f>
        <v>0</v>
      </c>
      <c r="S319" s="14">
        <f t="shared" si="382"/>
        <v>0</v>
      </c>
      <c r="T319" s="14">
        <f t="shared" si="382"/>
        <v>0</v>
      </c>
      <c r="U319" s="14">
        <f t="shared" si="382"/>
        <v>0</v>
      </c>
      <c r="V319" s="14">
        <f t="shared" si="382"/>
        <v>0</v>
      </c>
      <c r="W319" s="14">
        <f t="shared" si="382"/>
        <v>0</v>
      </c>
      <c r="X319" s="14">
        <f t="shared" si="382"/>
        <v>0</v>
      </c>
      <c r="Y319" s="14">
        <f t="shared" si="382"/>
        <v>0</v>
      </c>
      <c r="Z319" s="14">
        <f t="shared" si="382"/>
        <v>0</v>
      </c>
    </row>
    <row r="320" spans="1:26" ht="31.5" thickTop="1" thickBot="1" x14ac:dyDescent="0.3">
      <c r="A320" s="5" t="s">
        <v>0</v>
      </c>
      <c r="B320" s="9" t="s">
        <v>38</v>
      </c>
      <c r="C320" s="14">
        <f t="shared" si="345"/>
        <v>215</v>
      </c>
      <c r="D320" s="14">
        <v>215</v>
      </c>
      <c r="E320" s="14">
        <v>0</v>
      </c>
      <c r="F320" s="14">
        <v>0</v>
      </c>
      <c r="G320" s="14">
        <v>0</v>
      </c>
      <c r="H320" s="14">
        <f t="shared" si="346"/>
        <v>0</v>
      </c>
      <c r="I320" s="14">
        <v>0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f t="shared" si="348"/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</row>
    <row r="321" spans="1:26" ht="16.5" thickTop="1" thickBot="1" x14ac:dyDescent="0.3">
      <c r="A321" s="5" t="s">
        <v>112</v>
      </c>
      <c r="B321" s="6" t="s">
        <v>113</v>
      </c>
      <c r="C321" s="13">
        <f t="shared" si="345"/>
        <v>2500</v>
      </c>
      <c r="D321" s="13">
        <f t="shared" ref="D321:G322" si="383">SUM(D322)</f>
        <v>2500</v>
      </c>
      <c r="E321" s="13">
        <f t="shared" si="383"/>
        <v>0</v>
      </c>
      <c r="F321" s="13">
        <f t="shared" si="383"/>
        <v>0</v>
      </c>
      <c r="G321" s="13">
        <f t="shared" si="383"/>
        <v>0</v>
      </c>
      <c r="H321" s="13">
        <f t="shared" si="346"/>
        <v>2057.2199999999998</v>
      </c>
      <c r="I321" s="13">
        <f t="shared" ref="I321:P322" si="384">SUM(I322)</f>
        <v>2057.2199999999998</v>
      </c>
      <c r="J321" s="13">
        <f t="shared" si="384"/>
        <v>0</v>
      </c>
      <c r="K321" s="13">
        <f t="shared" si="384"/>
        <v>0</v>
      </c>
      <c r="L321" s="13">
        <f t="shared" si="384"/>
        <v>0</v>
      </c>
      <c r="M321" s="13">
        <f t="shared" si="384"/>
        <v>0</v>
      </c>
      <c r="N321" s="13">
        <f t="shared" si="384"/>
        <v>0</v>
      </c>
      <c r="O321" s="13">
        <f t="shared" si="384"/>
        <v>0</v>
      </c>
      <c r="P321" s="13">
        <f t="shared" si="384"/>
        <v>0</v>
      </c>
      <c r="Q321" s="13">
        <f t="shared" si="348"/>
        <v>2057.2195000000002</v>
      </c>
      <c r="R321" s="13">
        <f t="shared" ref="R321:Z322" si="385">SUM(R322)</f>
        <v>2057.2195000000002</v>
      </c>
      <c r="S321" s="13">
        <f t="shared" si="385"/>
        <v>0</v>
      </c>
      <c r="T321" s="13">
        <f t="shared" si="385"/>
        <v>0</v>
      </c>
      <c r="U321" s="13">
        <f t="shared" si="385"/>
        <v>0</v>
      </c>
      <c r="V321" s="13">
        <f t="shared" si="385"/>
        <v>0</v>
      </c>
      <c r="W321" s="13">
        <f t="shared" si="385"/>
        <v>0</v>
      </c>
      <c r="X321" s="13">
        <f t="shared" si="385"/>
        <v>0</v>
      </c>
      <c r="Y321" s="13">
        <f t="shared" si="385"/>
        <v>0</v>
      </c>
      <c r="Z321" s="13">
        <f t="shared" si="385"/>
        <v>0</v>
      </c>
    </row>
    <row r="322" spans="1:26" ht="16.5" thickTop="1" thickBot="1" x14ac:dyDescent="0.3">
      <c r="A322" s="5" t="s">
        <v>0</v>
      </c>
      <c r="B322" s="7" t="s">
        <v>19</v>
      </c>
      <c r="C322" s="14">
        <f t="shared" si="345"/>
        <v>2500</v>
      </c>
      <c r="D322" s="14">
        <f t="shared" si="383"/>
        <v>2500</v>
      </c>
      <c r="E322" s="14">
        <f t="shared" si="383"/>
        <v>0</v>
      </c>
      <c r="F322" s="14">
        <f t="shared" si="383"/>
        <v>0</v>
      </c>
      <c r="G322" s="14">
        <f t="shared" si="383"/>
        <v>0</v>
      </c>
      <c r="H322" s="14">
        <f t="shared" si="346"/>
        <v>2057.2199999999998</v>
      </c>
      <c r="I322" s="14">
        <f t="shared" si="384"/>
        <v>2057.2199999999998</v>
      </c>
      <c r="J322" s="14">
        <f t="shared" si="384"/>
        <v>0</v>
      </c>
      <c r="K322" s="14">
        <f t="shared" si="384"/>
        <v>0</v>
      </c>
      <c r="L322" s="14">
        <f t="shared" si="384"/>
        <v>0</v>
      </c>
      <c r="M322" s="14">
        <f t="shared" si="384"/>
        <v>0</v>
      </c>
      <c r="N322" s="14">
        <f t="shared" si="384"/>
        <v>0</v>
      </c>
      <c r="O322" s="14">
        <f t="shared" si="384"/>
        <v>0</v>
      </c>
      <c r="P322" s="14">
        <f t="shared" si="384"/>
        <v>0</v>
      </c>
      <c r="Q322" s="14">
        <f t="shared" si="348"/>
        <v>2057.2195000000002</v>
      </c>
      <c r="R322" s="14">
        <f t="shared" si="385"/>
        <v>2057.2195000000002</v>
      </c>
      <c r="S322" s="14">
        <f t="shared" si="385"/>
        <v>0</v>
      </c>
      <c r="T322" s="14">
        <f t="shared" si="385"/>
        <v>0</v>
      </c>
      <c r="U322" s="14">
        <f t="shared" si="385"/>
        <v>0</v>
      </c>
      <c r="V322" s="14">
        <f t="shared" si="385"/>
        <v>0</v>
      </c>
      <c r="W322" s="14">
        <f t="shared" si="385"/>
        <v>0</v>
      </c>
      <c r="X322" s="14">
        <f t="shared" si="385"/>
        <v>0</v>
      </c>
      <c r="Y322" s="14">
        <f t="shared" si="385"/>
        <v>0</v>
      </c>
      <c r="Z322" s="14">
        <f t="shared" si="385"/>
        <v>0</v>
      </c>
    </row>
    <row r="323" spans="1:26" ht="16.5" thickTop="1" thickBot="1" x14ac:dyDescent="0.3">
      <c r="A323" s="5" t="s">
        <v>0</v>
      </c>
      <c r="B323" s="8" t="s">
        <v>36</v>
      </c>
      <c r="C323" s="14">
        <f t="shared" si="345"/>
        <v>2500</v>
      </c>
      <c r="D323" s="14">
        <v>2500</v>
      </c>
      <c r="E323" s="14">
        <v>0</v>
      </c>
      <c r="F323" s="14">
        <v>0</v>
      </c>
      <c r="G323" s="14">
        <v>0</v>
      </c>
      <c r="H323" s="14">
        <f t="shared" si="346"/>
        <v>2057.2199999999998</v>
      </c>
      <c r="I323" s="14">
        <v>2057.2199999999998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f t="shared" si="348"/>
        <v>2057.2195000000002</v>
      </c>
      <c r="R323" s="14">
        <v>2057.2195000000002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</row>
    <row r="324" spans="1:26" ht="16.5" thickTop="1" thickBot="1" x14ac:dyDescent="0.3">
      <c r="A324" s="5" t="s">
        <v>114</v>
      </c>
      <c r="B324" s="6" t="s">
        <v>115</v>
      </c>
      <c r="C324" s="13">
        <f t="shared" si="345"/>
        <v>3500</v>
      </c>
      <c r="D324" s="13">
        <f t="shared" ref="D324:G325" si="386">SUM(D325)</f>
        <v>3500</v>
      </c>
      <c r="E324" s="13">
        <f t="shared" si="386"/>
        <v>0</v>
      </c>
      <c r="F324" s="13">
        <f t="shared" si="386"/>
        <v>0</v>
      </c>
      <c r="G324" s="13">
        <f t="shared" si="386"/>
        <v>0</v>
      </c>
      <c r="H324" s="13">
        <f t="shared" si="346"/>
        <v>3116.88</v>
      </c>
      <c r="I324" s="13">
        <f t="shared" ref="I324:P325" si="387">SUM(I325)</f>
        <v>3116.88</v>
      </c>
      <c r="J324" s="13">
        <f t="shared" si="387"/>
        <v>0</v>
      </c>
      <c r="K324" s="13">
        <f t="shared" si="387"/>
        <v>0</v>
      </c>
      <c r="L324" s="13">
        <f t="shared" si="387"/>
        <v>0</v>
      </c>
      <c r="M324" s="13">
        <f t="shared" si="387"/>
        <v>0</v>
      </c>
      <c r="N324" s="13">
        <f t="shared" si="387"/>
        <v>0</v>
      </c>
      <c r="O324" s="13">
        <f t="shared" si="387"/>
        <v>0</v>
      </c>
      <c r="P324" s="13">
        <f t="shared" si="387"/>
        <v>0</v>
      </c>
      <c r="Q324" s="13">
        <f t="shared" si="348"/>
        <v>3116.8780000000002</v>
      </c>
      <c r="R324" s="13">
        <f t="shared" ref="R324:Z325" si="388">SUM(R325)</f>
        <v>3116.8780000000002</v>
      </c>
      <c r="S324" s="13">
        <f t="shared" si="388"/>
        <v>0</v>
      </c>
      <c r="T324" s="13">
        <f t="shared" si="388"/>
        <v>0</v>
      </c>
      <c r="U324" s="13">
        <f t="shared" si="388"/>
        <v>0</v>
      </c>
      <c r="V324" s="13">
        <f t="shared" si="388"/>
        <v>0</v>
      </c>
      <c r="W324" s="13">
        <f t="shared" si="388"/>
        <v>0</v>
      </c>
      <c r="X324" s="13">
        <f t="shared" si="388"/>
        <v>0</v>
      </c>
      <c r="Y324" s="13">
        <f t="shared" si="388"/>
        <v>0</v>
      </c>
      <c r="Z324" s="13">
        <f t="shared" si="388"/>
        <v>0</v>
      </c>
    </row>
    <row r="325" spans="1:26" ht="16.5" thickTop="1" thickBot="1" x14ac:dyDescent="0.3">
      <c r="A325" s="5" t="s">
        <v>0</v>
      </c>
      <c r="B325" s="7" t="s">
        <v>19</v>
      </c>
      <c r="C325" s="14">
        <f t="shared" si="345"/>
        <v>3500</v>
      </c>
      <c r="D325" s="14">
        <f t="shared" si="386"/>
        <v>3500</v>
      </c>
      <c r="E325" s="14">
        <f t="shared" si="386"/>
        <v>0</v>
      </c>
      <c r="F325" s="14">
        <f t="shared" si="386"/>
        <v>0</v>
      </c>
      <c r="G325" s="14">
        <f t="shared" si="386"/>
        <v>0</v>
      </c>
      <c r="H325" s="14">
        <f t="shared" si="346"/>
        <v>3116.88</v>
      </c>
      <c r="I325" s="14">
        <f t="shared" si="387"/>
        <v>3116.88</v>
      </c>
      <c r="J325" s="14">
        <f t="shared" si="387"/>
        <v>0</v>
      </c>
      <c r="K325" s="14">
        <f t="shared" si="387"/>
        <v>0</v>
      </c>
      <c r="L325" s="14">
        <f t="shared" si="387"/>
        <v>0</v>
      </c>
      <c r="M325" s="14">
        <f t="shared" si="387"/>
        <v>0</v>
      </c>
      <c r="N325" s="14">
        <f t="shared" si="387"/>
        <v>0</v>
      </c>
      <c r="O325" s="14">
        <f t="shared" si="387"/>
        <v>0</v>
      </c>
      <c r="P325" s="14">
        <f t="shared" si="387"/>
        <v>0</v>
      </c>
      <c r="Q325" s="14">
        <f t="shared" si="348"/>
        <v>3116.8780000000002</v>
      </c>
      <c r="R325" s="14">
        <f t="shared" si="388"/>
        <v>3116.8780000000002</v>
      </c>
      <c r="S325" s="14">
        <f t="shared" si="388"/>
        <v>0</v>
      </c>
      <c r="T325" s="14">
        <f t="shared" si="388"/>
        <v>0</v>
      </c>
      <c r="U325" s="14">
        <f t="shared" si="388"/>
        <v>0</v>
      </c>
      <c r="V325" s="14">
        <f t="shared" si="388"/>
        <v>0</v>
      </c>
      <c r="W325" s="14">
        <f t="shared" si="388"/>
        <v>0</v>
      </c>
      <c r="X325" s="14">
        <f t="shared" si="388"/>
        <v>0</v>
      </c>
      <c r="Y325" s="14">
        <f t="shared" si="388"/>
        <v>0</v>
      </c>
      <c r="Z325" s="14">
        <f t="shared" si="388"/>
        <v>0</v>
      </c>
    </row>
    <row r="326" spans="1:26" ht="16.5" thickTop="1" thickBot="1" x14ac:dyDescent="0.3">
      <c r="A326" s="5" t="s">
        <v>0</v>
      </c>
      <c r="B326" s="8" t="s">
        <v>36</v>
      </c>
      <c r="C326" s="14">
        <f t="shared" si="345"/>
        <v>3500</v>
      </c>
      <c r="D326" s="14">
        <v>3500</v>
      </c>
      <c r="E326" s="14">
        <v>0</v>
      </c>
      <c r="F326" s="14">
        <v>0</v>
      </c>
      <c r="G326" s="14">
        <v>0</v>
      </c>
      <c r="H326" s="14">
        <f t="shared" si="346"/>
        <v>3116.88</v>
      </c>
      <c r="I326" s="14">
        <v>3116.88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f t="shared" si="348"/>
        <v>3116.8780000000002</v>
      </c>
      <c r="R326" s="14">
        <v>3116.8780000000002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</row>
    <row r="327" spans="1:26" ht="16.5" thickTop="1" thickBot="1" x14ac:dyDescent="0.3">
      <c r="A327" s="5" t="s">
        <v>116</v>
      </c>
      <c r="B327" s="6" t="s">
        <v>117</v>
      </c>
      <c r="C327" s="13">
        <f t="shared" si="345"/>
        <v>40</v>
      </c>
      <c r="D327" s="13">
        <f t="shared" ref="D327:G328" si="389">SUM(D328)</f>
        <v>40</v>
      </c>
      <c r="E327" s="13">
        <f t="shared" si="389"/>
        <v>0</v>
      </c>
      <c r="F327" s="13">
        <f t="shared" si="389"/>
        <v>0</v>
      </c>
      <c r="G327" s="13">
        <f t="shared" si="389"/>
        <v>0</v>
      </c>
      <c r="H327" s="13">
        <f t="shared" si="346"/>
        <v>19.399999999999999</v>
      </c>
      <c r="I327" s="13">
        <f t="shared" ref="I327:P328" si="390">SUM(I328)</f>
        <v>19.399999999999999</v>
      </c>
      <c r="J327" s="13">
        <f t="shared" si="390"/>
        <v>0</v>
      </c>
      <c r="K327" s="13">
        <f t="shared" si="390"/>
        <v>0</v>
      </c>
      <c r="L327" s="13">
        <f t="shared" si="390"/>
        <v>0</v>
      </c>
      <c r="M327" s="13">
        <f t="shared" si="390"/>
        <v>0</v>
      </c>
      <c r="N327" s="13">
        <f t="shared" si="390"/>
        <v>0</v>
      </c>
      <c r="O327" s="13">
        <f t="shared" si="390"/>
        <v>0</v>
      </c>
      <c r="P327" s="13">
        <f t="shared" si="390"/>
        <v>0</v>
      </c>
      <c r="Q327" s="13">
        <f t="shared" si="348"/>
        <v>19.332999999999998</v>
      </c>
      <c r="R327" s="13">
        <f t="shared" ref="R327:Z328" si="391">SUM(R328)</f>
        <v>19.332999999999998</v>
      </c>
      <c r="S327" s="13">
        <f t="shared" si="391"/>
        <v>0</v>
      </c>
      <c r="T327" s="13">
        <f t="shared" si="391"/>
        <v>0</v>
      </c>
      <c r="U327" s="13">
        <f t="shared" si="391"/>
        <v>0</v>
      </c>
      <c r="V327" s="13">
        <f t="shared" si="391"/>
        <v>0</v>
      </c>
      <c r="W327" s="13">
        <f t="shared" si="391"/>
        <v>0</v>
      </c>
      <c r="X327" s="13">
        <f t="shared" si="391"/>
        <v>0</v>
      </c>
      <c r="Y327" s="13">
        <f t="shared" si="391"/>
        <v>0</v>
      </c>
      <c r="Z327" s="13">
        <f t="shared" si="391"/>
        <v>0</v>
      </c>
    </row>
    <row r="328" spans="1:26" ht="16.5" thickTop="1" thickBot="1" x14ac:dyDescent="0.3">
      <c r="A328" s="5" t="s">
        <v>0</v>
      </c>
      <c r="B328" s="7" t="s">
        <v>19</v>
      </c>
      <c r="C328" s="14">
        <f t="shared" si="345"/>
        <v>40</v>
      </c>
      <c r="D328" s="14">
        <f t="shared" si="389"/>
        <v>40</v>
      </c>
      <c r="E328" s="14">
        <f t="shared" si="389"/>
        <v>0</v>
      </c>
      <c r="F328" s="14">
        <f t="shared" si="389"/>
        <v>0</v>
      </c>
      <c r="G328" s="14">
        <f t="shared" si="389"/>
        <v>0</v>
      </c>
      <c r="H328" s="14">
        <f t="shared" si="346"/>
        <v>19.399999999999999</v>
      </c>
      <c r="I328" s="14">
        <f t="shared" si="390"/>
        <v>19.399999999999999</v>
      </c>
      <c r="J328" s="14">
        <f t="shared" si="390"/>
        <v>0</v>
      </c>
      <c r="K328" s="14">
        <f t="shared" si="390"/>
        <v>0</v>
      </c>
      <c r="L328" s="14">
        <f t="shared" si="390"/>
        <v>0</v>
      </c>
      <c r="M328" s="14">
        <f t="shared" si="390"/>
        <v>0</v>
      </c>
      <c r="N328" s="14">
        <f t="shared" si="390"/>
        <v>0</v>
      </c>
      <c r="O328" s="14">
        <f t="shared" si="390"/>
        <v>0</v>
      </c>
      <c r="P328" s="14">
        <f t="shared" si="390"/>
        <v>0</v>
      </c>
      <c r="Q328" s="14">
        <f t="shared" si="348"/>
        <v>19.332999999999998</v>
      </c>
      <c r="R328" s="14">
        <f t="shared" si="391"/>
        <v>19.332999999999998</v>
      </c>
      <c r="S328" s="14">
        <f t="shared" si="391"/>
        <v>0</v>
      </c>
      <c r="T328" s="14">
        <f t="shared" si="391"/>
        <v>0</v>
      </c>
      <c r="U328" s="14">
        <f t="shared" si="391"/>
        <v>0</v>
      </c>
      <c r="V328" s="14">
        <f t="shared" si="391"/>
        <v>0</v>
      </c>
      <c r="W328" s="14">
        <f t="shared" si="391"/>
        <v>0</v>
      </c>
      <c r="X328" s="14">
        <f t="shared" si="391"/>
        <v>0</v>
      </c>
      <c r="Y328" s="14">
        <f t="shared" si="391"/>
        <v>0</v>
      </c>
      <c r="Z328" s="14">
        <f t="shared" si="391"/>
        <v>0</v>
      </c>
    </row>
    <row r="329" spans="1:26" ht="16.5" thickTop="1" thickBot="1" x14ac:dyDescent="0.3">
      <c r="A329" s="5" t="s">
        <v>0</v>
      </c>
      <c r="B329" s="8" t="s">
        <v>36</v>
      </c>
      <c r="C329" s="14">
        <f t="shared" si="345"/>
        <v>40</v>
      </c>
      <c r="D329" s="14">
        <v>40</v>
      </c>
      <c r="E329" s="14">
        <v>0</v>
      </c>
      <c r="F329" s="14">
        <v>0</v>
      </c>
      <c r="G329" s="14">
        <v>0</v>
      </c>
      <c r="H329" s="14">
        <f t="shared" si="346"/>
        <v>19.399999999999999</v>
      </c>
      <c r="I329" s="14">
        <v>19.399999999999999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14">
        <v>0</v>
      </c>
      <c r="Q329" s="14">
        <f t="shared" si="348"/>
        <v>19.332999999999998</v>
      </c>
      <c r="R329" s="14">
        <v>19.332999999999998</v>
      </c>
      <c r="S329" s="14">
        <v>0</v>
      </c>
      <c r="T329" s="14">
        <v>0</v>
      </c>
      <c r="U329" s="14">
        <v>0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</row>
    <row r="330" spans="1:26" ht="16.5" thickTop="1" thickBot="1" x14ac:dyDescent="0.3">
      <c r="A330" s="5" t="s">
        <v>118</v>
      </c>
      <c r="B330" s="6" t="s">
        <v>119</v>
      </c>
      <c r="C330" s="13">
        <f t="shared" si="345"/>
        <v>6500</v>
      </c>
      <c r="D330" s="13">
        <f t="shared" ref="D330:G331" si="392">SUM(D331)</f>
        <v>6500</v>
      </c>
      <c r="E330" s="13">
        <f t="shared" si="392"/>
        <v>0</v>
      </c>
      <c r="F330" s="13">
        <f t="shared" si="392"/>
        <v>0</v>
      </c>
      <c r="G330" s="13">
        <f t="shared" si="392"/>
        <v>0</v>
      </c>
      <c r="H330" s="13">
        <f t="shared" si="346"/>
        <v>4186.1499999999996</v>
      </c>
      <c r="I330" s="13">
        <f t="shared" ref="I330:P331" si="393">SUM(I331)</f>
        <v>4186.1499999999996</v>
      </c>
      <c r="J330" s="13">
        <f t="shared" si="393"/>
        <v>0</v>
      </c>
      <c r="K330" s="13">
        <f t="shared" si="393"/>
        <v>0</v>
      </c>
      <c r="L330" s="13">
        <f t="shared" si="393"/>
        <v>0</v>
      </c>
      <c r="M330" s="13">
        <f t="shared" si="393"/>
        <v>0</v>
      </c>
      <c r="N330" s="13">
        <f t="shared" si="393"/>
        <v>0</v>
      </c>
      <c r="O330" s="13">
        <f t="shared" si="393"/>
        <v>0</v>
      </c>
      <c r="P330" s="13">
        <f t="shared" si="393"/>
        <v>0</v>
      </c>
      <c r="Q330" s="13">
        <f t="shared" si="348"/>
        <v>4186.1482500000002</v>
      </c>
      <c r="R330" s="13">
        <f t="shared" ref="R330:Z331" si="394">SUM(R331)</f>
        <v>4186.1482500000002</v>
      </c>
      <c r="S330" s="13">
        <f t="shared" si="394"/>
        <v>0</v>
      </c>
      <c r="T330" s="13">
        <f t="shared" si="394"/>
        <v>0</v>
      </c>
      <c r="U330" s="13">
        <f t="shared" si="394"/>
        <v>0</v>
      </c>
      <c r="V330" s="13">
        <f t="shared" si="394"/>
        <v>0</v>
      </c>
      <c r="W330" s="13">
        <f t="shared" si="394"/>
        <v>0</v>
      </c>
      <c r="X330" s="13">
        <f t="shared" si="394"/>
        <v>0</v>
      </c>
      <c r="Y330" s="13">
        <f t="shared" si="394"/>
        <v>0</v>
      </c>
      <c r="Z330" s="13">
        <f t="shared" si="394"/>
        <v>0</v>
      </c>
    </row>
    <row r="331" spans="1:26" ht="16.5" thickTop="1" thickBot="1" x14ac:dyDescent="0.3">
      <c r="A331" s="5" t="s">
        <v>0</v>
      </c>
      <c r="B331" s="7" t="s">
        <v>19</v>
      </c>
      <c r="C331" s="14">
        <f t="shared" si="345"/>
        <v>6500</v>
      </c>
      <c r="D331" s="14">
        <f t="shared" si="392"/>
        <v>6500</v>
      </c>
      <c r="E331" s="14">
        <f t="shared" si="392"/>
        <v>0</v>
      </c>
      <c r="F331" s="14">
        <f t="shared" si="392"/>
        <v>0</v>
      </c>
      <c r="G331" s="14">
        <f t="shared" si="392"/>
        <v>0</v>
      </c>
      <c r="H331" s="14">
        <f t="shared" si="346"/>
        <v>4186.1499999999996</v>
      </c>
      <c r="I331" s="14">
        <f t="shared" si="393"/>
        <v>4186.1499999999996</v>
      </c>
      <c r="J331" s="14">
        <f t="shared" si="393"/>
        <v>0</v>
      </c>
      <c r="K331" s="14">
        <f t="shared" si="393"/>
        <v>0</v>
      </c>
      <c r="L331" s="14">
        <f t="shared" si="393"/>
        <v>0</v>
      </c>
      <c r="M331" s="14">
        <f t="shared" si="393"/>
        <v>0</v>
      </c>
      <c r="N331" s="14">
        <f t="shared" si="393"/>
        <v>0</v>
      </c>
      <c r="O331" s="14">
        <f t="shared" si="393"/>
        <v>0</v>
      </c>
      <c r="P331" s="14">
        <f t="shared" si="393"/>
        <v>0</v>
      </c>
      <c r="Q331" s="14">
        <f t="shared" si="348"/>
        <v>4186.1482500000002</v>
      </c>
      <c r="R331" s="14">
        <f t="shared" si="394"/>
        <v>4186.1482500000002</v>
      </c>
      <c r="S331" s="14">
        <f t="shared" si="394"/>
        <v>0</v>
      </c>
      <c r="T331" s="14">
        <f t="shared" si="394"/>
        <v>0</v>
      </c>
      <c r="U331" s="14">
        <f t="shared" si="394"/>
        <v>0</v>
      </c>
      <c r="V331" s="14">
        <f t="shared" si="394"/>
        <v>0</v>
      </c>
      <c r="W331" s="14">
        <f t="shared" si="394"/>
        <v>0</v>
      </c>
      <c r="X331" s="14">
        <f t="shared" si="394"/>
        <v>0</v>
      </c>
      <c r="Y331" s="14">
        <f t="shared" si="394"/>
        <v>0</v>
      </c>
      <c r="Z331" s="14">
        <f t="shared" si="394"/>
        <v>0</v>
      </c>
    </row>
    <row r="332" spans="1:26" ht="16.5" thickTop="1" thickBot="1" x14ac:dyDescent="0.3">
      <c r="A332" s="5" t="s">
        <v>0</v>
      </c>
      <c r="B332" s="8" t="s">
        <v>36</v>
      </c>
      <c r="C332" s="14">
        <f t="shared" si="345"/>
        <v>6500</v>
      </c>
      <c r="D332" s="14">
        <v>6500</v>
      </c>
      <c r="E332" s="14">
        <v>0</v>
      </c>
      <c r="F332" s="14">
        <v>0</v>
      </c>
      <c r="G332" s="14">
        <v>0</v>
      </c>
      <c r="H332" s="14">
        <f t="shared" si="346"/>
        <v>4186.1499999999996</v>
      </c>
      <c r="I332" s="14">
        <v>4186.1499999999996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f t="shared" si="348"/>
        <v>4186.1482500000002</v>
      </c>
      <c r="R332" s="14">
        <v>4186.1482500000002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</row>
    <row r="333" spans="1:26" ht="16.5" thickTop="1" thickBot="1" x14ac:dyDescent="0.3">
      <c r="A333" s="5" t="s">
        <v>120</v>
      </c>
      <c r="B333" s="6" t="s">
        <v>121</v>
      </c>
      <c r="C333" s="13">
        <f t="shared" si="345"/>
        <v>5500</v>
      </c>
      <c r="D333" s="13">
        <f t="shared" ref="D333:G335" si="395">SUM(D334)</f>
        <v>5500</v>
      </c>
      <c r="E333" s="13">
        <f t="shared" si="395"/>
        <v>0</v>
      </c>
      <c r="F333" s="13">
        <f t="shared" si="395"/>
        <v>0</v>
      </c>
      <c r="G333" s="13">
        <f t="shared" si="395"/>
        <v>0</v>
      </c>
      <c r="H333" s="13">
        <f t="shared" si="346"/>
        <v>5169.33</v>
      </c>
      <c r="I333" s="13">
        <f t="shared" ref="I333:P335" si="396">SUM(I334)</f>
        <v>5169.33</v>
      </c>
      <c r="J333" s="13">
        <f t="shared" si="396"/>
        <v>0</v>
      </c>
      <c r="K333" s="13">
        <f t="shared" si="396"/>
        <v>0</v>
      </c>
      <c r="L333" s="13">
        <f t="shared" si="396"/>
        <v>0</v>
      </c>
      <c r="M333" s="13">
        <f t="shared" si="396"/>
        <v>0</v>
      </c>
      <c r="N333" s="13">
        <f t="shared" si="396"/>
        <v>0</v>
      </c>
      <c r="O333" s="13">
        <f t="shared" si="396"/>
        <v>0</v>
      </c>
      <c r="P333" s="13">
        <f t="shared" si="396"/>
        <v>0</v>
      </c>
      <c r="Q333" s="13">
        <f t="shared" si="348"/>
        <v>5138.3298199999999</v>
      </c>
      <c r="R333" s="13">
        <f t="shared" ref="R333:Z335" si="397">SUM(R334)</f>
        <v>5138.3298199999999</v>
      </c>
      <c r="S333" s="13">
        <f t="shared" si="397"/>
        <v>0</v>
      </c>
      <c r="T333" s="13">
        <f t="shared" si="397"/>
        <v>0</v>
      </c>
      <c r="U333" s="13">
        <f t="shared" si="397"/>
        <v>0</v>
      </c>
      <c r="V333" s="13">
        <f t="shared" si="397"/>
        <v>0</v>
      </c>
      <c r="W333" s="13">
        <f t="shared" si="397"/>
        <v>0</v>
      </c>
      <c r="X333" s="13">
        <f t="shared" si="397"/>
        <v>0</v>
      </c>
      <c r="Y333" s="13">
        <f t="shared" si="397"/>
        <v>0</v>
      </c>
      <c r="Z333" s="13">
        <f t="shared" si="397"/>
        <v>0</v>
      </c>
    </row>
    <row r="334" spans="1:26" ht="16.5" thickTop="1" thickBot="1" x14ac:dyDescent="0.3">
      <c r="A334" s="5" t="s">
        <v>0</v>
      </c>
      <c r="B334" s="7" t="s">
        <v>19</v>
      </c>
      <c r="C334" s="14">
        <f t="shared" si="345"/>
        <v>5500</v>
      </c>
      <c r="D334" s="14">
        <f t="shared" si="395"/>
        <v>5500</v>
      </c>
      <c r="E334" s="14">
        <f t="shared" si="395"/>
        <v>0</v>
      </c>
      <c r="F334" s="14">
        <f t="shared" si="395"/>
        <v>0</v>
      </c>
      <c r="G334" s="14">
        <f t="shared" si="395"/>
        <v>0</v>
      </c>
      <c r="H334" s="14">
        <f t="shared" si="346"/>
        <v>5169.33</v>
      </c>
      <c r="I334" s="14">
        <f t="shared" si="396"/>
        <v>5169.33</v>
      </c>
      <c r="J334" s="14">
        <f t="shared" si="396"/>
        <v>0</v>
      </c>
      <c r="K334" s="14">
        <f t="shared" si="396"/>
        <v>0</v>
      </c>
      <c r="L334" s="14">
        <f t="shared" si="396"/>
        <v>0</v>
      </c>
      <c r="M334" s="14">
        <f t="shared" si="396"/>
        <v>0</v>
      </c>
      <c r="N334" s="14">
        <f t="shared" si="396"/>
        <v>0</v>
      </c>
      <c r="O334" s="14">
        <f t="shared" si="396"/>
        <v>0</v>
      </c>
      <c r="P334" s="14">
        <f t="shared" si="396"/>
        <v>0</v>
      </c>
      <c r="Q334" s="14">
        <f t="shared" si="348"/>
        <v>5138.3298199999999</v>
      </c>
      <c r="R334" s="14">
        <f t="shared" si="397"/>
        <v>5138.3298199999999</v>
      </c>
      <c r="S334" s="14">
        <f t="shared" si="397"/>
        <v>0</v>
      </c>
      <c r="T334" s="14">
        <f t="shared" si="397"/>
        <v>0</v>
      </c>
      <c r="U334" s="14">
        <f t="shared" si="397"/>
        <v>0</v>
      </c>
      <c r="V334" s="14">
        <f t="shared" si="397"/>
        <v>0</v>
      </c>
      <c r="W334" s="14">
        <f t="shared" si="397"/>
        <v>0</v>
      </c>
      <c r="X334" s="14">
        <f t="shared" si="397"/>
        <v>0</v>
      </c>
      <c r="Y334" s="14">
        <f t="shared" si="397"/>
        <v>0</v>
      </c>
      <c r="Z334" s="14">
        <f t="shared" si="397"/>
        <v>0</v>
      </c>
    </row>
    <row r="335" spans="1:26" ht="16.5" thickTop="1" thickBot="1" x14ac:dyDescent="0.3">
      <c r="A335" s="5" t="s">
        <v>0</v>
      </c>
      <c r="B335" s="8" t="s">
        <v>37</v>
      </c>
      <c r="C335" s="14">
        <f t="shared" si="345"/>
        <v>5500</v>
      </c>
      <c r="D335" s="14">
        <f t="shared" si="395"/>
        <v>5500</v>
      </c>
      <c r="E335" s="14">
        <f t="shared" si="395"/>
        <v>0</v>
      </c>
      <c r="F335" s="14">
        <f t="shared" si="395"/>
        <v>0</v>
      </c>
      <c r="G335" s="14">
        <f t="shared" si="395"/>
        <v>0</v>
      </c>
      <c r="H335" s="14">
        <f t="shared" si="346"/>
        <v>5169.33</v>
      </c>
      <c r="I335" s="14">
        <f t="shared" si="396"/>
        <v>5169.33</v>
      </c>
      <c r="J335" s="14">
        <f t="shared" si="396"/>
        <v>0</v>
      </c>
      <c r="K335" s="14">
        <f t="shared" si="396"/>
        <v>0</v>
      </c>
      <c r="L335" s="14">
        <f t="shared" si="396"/>
        <v>0</v>
      </c>
      <c r="M335" s="14">
        <f t="shared" si="396"/>
        <v>0</v>
      </c>
      <c r="N335" s="14">
        <f t="shared" si="396"/>
        <v>0</v>
      </c>
      <c r="O335" s="14">
        <f t="shared" si="396"/>
        <v>0</v>
      </c>
      <c r="P335" s="14">
        <f t="shared" si="396"/>
        <v>0</v>
      </c>
      <c r="Q335" s="14">
        <f t="shared" si="348"/>
        <v>5138.3298199999999</v>
      </c>
      <c r="R335" s="14">
        <f t="shared" si="397"/>
        <v>5138.3298199999999</v>
      </c>
      <c r="S335" s="14">
        <f t="shared" si="397"/>
        <v>0</v>
      </c>
      <c r="T335" s="14">
        <f t="shared" si="397"/>
        <v>0</v>
      </c>
      <c r="U335" s="14">
        <f t="shared" si="397"/>
        <v>0</v>
      </c>
      <c r="V335" s="14">
        <f t="shared" si="397"/>
        <v>0</v>
      </c>
      <c r="W335" s="14">
        <f t="shared" si="397"/>
        <v>0</v>
      </c>
      <c r="X335" s="14">
        <f t="shared" si="397"/>
        <v>0</v>
      </c>
      <c r="Y335" s="14">
        <f t="shared" si="397"/>
        <v>0</v>
      </c>
      <c r="Z335" s="14">
        <f t="shared" si="397"/>
        <v>0</v>
      </c>
    </row>
    <row r="336" spans="1:26" ht="31.5" thickTop="1" thickBot="1" x14ac:dyDescent="0.3">
      <c r="A336" s="5" t="s">
        <v>0</v>
      </c>
      <c r="B336" s="9" t="s">
        <v>38</v>
      </c>
      <c r="C336" s="14">
        <f t="shared" si="345"/>
        <v>5500</v>
      </c>
      <c r="D336" s="14">
        <v>5500</v>
      </c>
      <c r="E336" s="14">
        <v>0</v>
      </c>
      <c r="F336" s="14">
        <v>0</v>
      </c>
      <c r="G336" s="14">
        <v>0</v>
      </c>
      <c r="H336" s="14">
        <f t="shared" si="346"/>
        <v>5169.33</v>
      </c>
      <c r="I336" s="14">
        <v>5169.33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f t="shared" si="348"/>
        <v>5138.3298199999999</v>
      </c>
      <c r="R336" s="14">
        <v>5138.3298199999999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</row>
    <row r="337" spans="1:26" ht="16.5" thickTop="1" thickBot="1" x14ac:dyDescent="0.3">
      <c r="A337" s="5" t="s">
        <v>122</v>
      </c>
      <c r="B337" s="6" t="s">
        <v>123</v>
      </c>
      <c r="C337" s="13">
        <f t="shared" si="345"/>
        <v>50</v>
      </c>
      <c r="D337" s="13">
        <f t="shared" ref="D337:G338" si="398">SUM(D338)</f>
        <v>50</v>
      </c>
      <c r="E337" s="13">
        <f t="shared" si="398"/>
        <v>0</v>
      </c>
      <c r="F337" s="13">
        <f t="shared" si="398"/>
        <v>0</v>
      </c>
      <c r="G337" s="13">
        <f t="shared" si="398"/>
        <v>0</v>
      </c>
      <c r="H337" s="13">
        <f t="shared" si="346"/>
        <v>48</v>
      </c>
      <c r="I337" s="13">
        <f t="shared" ref="I337:P338" si="399">SUM(I338)</f>
        <v>48</v>
      </c>
      <c r="J337" s="13">
        <f t="shared" si="399"/>
        <v>0</v>
      </c>
      <c r="K337" s="13">
        <f t="shared" si="399"/>
        <v>0</v>
      </c>
      <c r="L337" s="13">
        <f t="shared" si="399"/>
        <v>0</v>
      </c>
      <c r="M337" s="13">
        <f t="shared" si="399"/>
        <v>0</v>
      </c>
      <c r="N337" s="13">
        <f t="shared" si="399"/>
        <v>0</v>
      </c>
      <c r="O337" s="13">
        <f t="shared" si="399"/>
        <v>0</v>
      </c>
      <c r="P337" s="13">
        <f t="shared" si="399"/>
        <v>0</v>
      </c>
      <c r="Q337" s="13">
        <f t="shared" si="348"/>
        <v>48</v>
      </c>
      <c r="R337" s="13">
        <f t="shared" ref="R337:Z338" si="400">SUM(R338)</f>
        <v>48</v>
      </c>
      <c r="S337" s="13">
        <f t="shared" si="400"/>
        <v>0</v>
      </c>
      <c r="T337" s="13">
        <f t="shared" si="400"/>
        <v>0</v>
      </c>
      <c r="U337" s="13">
        <f t="shared" si="400"/>
        <v>0</v>
      </c>
      <c r="V337" s="13">
        <f t="shared" si="400"/>
        <v>0</v>
      </c>
      <c r="W337" s="13">
        <f t="shared" si="400"/>
        <v>0</v>
      </c>
      <c r="X337" s="13">
        <f t="shared" si="400"/>
        <v>0</v>
      </c>
      <c r="Y337" s="13">
        <f t="shared" si="400"/>
        <v>0</v>
      </c>
      <c r="Z337" s="13">
        <f t="shared" si="400"/>
        <v>0</v>
      </c>
    </row>
    <row r="338" spans="1:26" ht="16.5" thickTop="1" thickBot="1" x14ac:dyDescent="0.3">
      <c r="A338" s="5" t="s">
        <v>0</v>
      </c>
      <c r="B338" s="7" t="s">
        <v>19</v>
      </c>
      <c r="C338" s="14">
        <f t="shared" si="345"/>
        <v>50</v>
      </c>
      <c r="D338" s="14">
        <f t="shared" si="398"/>
        <v>50</v>
      </c>
      <c r="E338" s="14">
        <f t="shared" si="398"/>
        <v>0</v>
      </c>
      <c r="F338" s="14">
        <f t="shared" si="398"/>
        <v>0</v>
      </c>
      <c r="G338" s="14">
        <f t="shared" si="398"/>
        <v>0</v>
      </c>
      <c r="H338" s="14">
        <f t="shared" si="346"/>
        <v>48</v>
      </c>
      <c r="I338" s="14">
        <f t="shared" si="399"/>
        <v>48</v>
      </c>
      <c r="J338" s="14">
        <f t="shared" si="399"/>
        <v>0</v>
      </c>
      <c r="K338" s="14">
        <f t="shared" si="399"/>
        <v>0</v>
      </c>
      <c r="L338" s="14">
        <f t="shared" si="399"/>
        <v>0</v>
      </c>
      <c r="M338" s="14">
        <f t="shared" si="399"/>
        <v>0</v>
      </c>
      <c r="N338" s="14">
        <f t="shared" si="399"/>
        <v>0</v>
      </c>
      <c r="O338" s="14">
        <f t="shared" si="399"/>
        <v>0</v>
      </c>
      <c r="P338" s="14">
        <f t="shared" si="399"/>
        <v>0</v>
      </c>
      <c r="Q338" s="14">
        <f t="shared" si="348"/>
        <v>48</v>
      </c>
      <c r="R338" s="14">
        <f t="shared" si="400"/>
        <v>48</v>
      </c>
      <c r="S338" s="14">
        <f t="shared" si="400"/>
        <v>0</v>
      </c>
      <c r="T338" s="14">
        <f t="shared" si="400"/>
        <v>0</v>
      </c>
      <c r="U338" s="14">
        <f t="shared" si="400"/>
        <v>0</v>
      </c>
      <c r="V338" s="14">
        <f t="shared" si="400"/>
        <v>0</v>
      </c>
      <c r="W338" s="14">
        <f t="shared" si="400"/>
        <v>0</v>
      </c>
      <c r="X338" s="14">
        <f t="shared" si="400"/>
        <v>0</v>
      </c>
      <c r="Y338" s="14">
        <f t="shared" si="400"/>
        <v>0</v>
      </c>
      <c r="Z338" s="14">
        <f t="shared" si="400"/>
        <v>0</v>
      </c>
    </row>
    <row r="339" spans="1:26" ht="16.5" thickTop="1" thickBot="1" x14ac:dyDescent="0.3">
      <c r="A339" s="5" t="s">
        <v>0</v>
      </c>
      <c r="B339" s="8" t="s">
        <v>36</v>
      </c>
      <c r="C339" s="14">
        <f t="shared" si="345"/>
        <v>50</v>
      </c>
      <c r="D339" s="14">
        <v>50</v>
      </c>
      <c r="E339" s="14">
        <v>0</v>
      </c>
      <c r="F339" s="14">
        <v>0</v>
      </c>
      <c r="G339" s="14">
        <v>0</v>
      </c>
      <c r="H339" s="14">
        <f t="shared" si="346"/>
        <v>48</v>
      </c>
      <c r="I339" s="14">
        <v>48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f t="shared" si="348"/>
        <v>48</v>
      </c>
      <c r="R339" s="14">
        <v>48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</row>
    <row r="340" spans="1:26" ht="16.5" thickTop="1" thickBot="1" x14ac:dyDescent="0.3">
      <c r="A340" s="5" t="s">
        <v>124</v>
      </c>
      <c r="B340" s="6" t="s">
        <v>125</v>
      </c>
      <c r="C340" s="13">
        <f t="shared" si="345"/>
        <v>380</v>
      </c>
      <c r="D340" s="13">
        <f t="shared" ref="D340:G341" si="401">SUM(D341)</f>
        <v>380</v>
      </c>
      <c r="E340" s="13">
        <f t="shared" si="401"/>
        <v>0</v>
      </c>
      <c r="F340" s="13">
        <f t="shared" si="401"/>
        <v>0</v>
      </c>
      <c r="G340" s="13">
        <f t="shared" si="401"/>
        <v>0</v>
      </c>
      <c r="H340" s="13">
        <f t="shared" si="346"/>
        <v>425.57</v>
      </c>
      <c r="I340" s="13">
        <f t="shared" ref="I340:P341" si="402">SUM(I341)</f>
        <v>425.57</v>
      </c>
      <c r="J340" s="13">
        <f t="shared" si="402"/>
        <v>0</v>
      </c>
      <c r="K340" s="13">
        <f t="shared" si="402"/>
        <v>0</v>
      </c>
      <c r="L340" s="13">
        <f t="shared" si="402"/>
        <v>0</v>
      </c>
      <c r="M340" s="13">
        <f t="shared" si="402"/>
        <v>0</v>
      </c>
      <c r="N340" s="13">
        <f t="shared" si="402"/>
        <v>0</v>
      </c>
      <c r="O340" s="13">
        <f t="shared" si="402"/>
        <v>0</v>
      </c>
      <c r="P340" s="13">
        <f t="shared" si="402"/>
        <v>0</v>
      </c>
      <c r="Q340" s="13">
        <f t="shared" si="348"/>
        <v>425.56349999999998</v>
      </c>
      <c r="R340" s="13">
        <f t="shared" ref="R340:Z341" si="403">SUM(R341)</f>
        <v>425.56349999999998</v>
      </c>
      <c r="S340" s="13">
        <f t="shared" si="403"/>
        <v>0</v>
      </c>
      <c r="T340" s="13">
        <f t="shared" si="403"/>
        <v>0</v>
      </c>
      <c r="U340" s="13">
        <f t="shared" si="403"/>
        <v>0</v>
      </c>
      <c r="V340" s="13">
        <f t="shared" si="403"/>
        <v>0</v>
      </c>
      <c r="W340" s="13">
        <f t="shared" si="403"/>
        <v>0</v>
      </c>
      <c r="X340" s="13">
        <f t="shared" si="403"/>
        <v>0</v>
      </c>
      <c r="Y340" s="13">
        <f t="shared" si="403"/>
        <v>0</v>
      </c>
      <c r="Z340" s="13">
        <f t="shared" si="403"/>
        <v>0</v>
      </c>
    </row>
    <row r="341" spans="1:26" ht="16.5" thickTop="1" thickBot="1" x14ac:dyDescent="0.3">
      <c r="A341" s="5" t="s">
        <v>0</v>
      </c>
      <c r="B341" s="7" t="s">
        <v>19</v>
      </c>
      <c r="C341" s="14">
        <f t="shared" si="345"/>
        <v>380</v>
      </c>
      <c r="D341" s="14">
        <f t="shared" si="401"/>
        <v>380</v>
      </c>
      <c r="E341" s="14">
        <f t="shared" si="401"/>
        <v>0</v>
      </c>
      <c r="F341" s="14">
        <f t="shared" si="401"/>
        <v>0</v>
      </c>
      <c r="G341" s="14">
        <f t="shared" si="401"/>
        <v>0</v>
      </c>
      <c r="H341" s="14">
        <f t="shared" si="346"/>
        <v>425.57</v>
      </c>
      <c r="I341" s="14">
        <f t="shared" si="402"/>
        <v>425.57</v>
      </c>
      <c r="J341" s="14">
        <f t="shared" si="402"/>
        <v>0</v>
      </c>
      <c r="K341" s="14">
        <f t="shared" si="402"/>
        <v>0</v>
      </c>
      <c r="L341" s="14">
        <f t="shared" si="402"/>
        <v>0</v>
      </c>
      <c r="M341" s="14">
        <f t="shared" si="402"/>
        <v>0</v>
      </c>
      <c r="N341" s="14">
        <f t="shared" si="402"/>
        <v>0</v>
      </c>
      <c r="O341" s="14">
        <f t="shared" si="402"/>
        <v>0</v>
      </c>
      <c r="P341" s="14">
        <f t="shared" si="402"/>
        <v>0</v>
      </c>
      <c r="Q341" s="14">
        <f t="shared" si="348"/>
        <v>425.56349999999998</v>
      </c>
      <c r="R341" s="14">
        <f t="shared" si="403"/>
        <v>425.56349999999998</v>
      </c>
      <c r="S341" s="14">
        <f t="shared" si="403"/>
        <v>0</v>
      </c>
      <c r="T341" s="14">
        <f t="shared" si="403"/>
        <v>0</v>
      </c>
      <c r="U341" s="14">
        <f t="shared" si="403"/>
        <v>0</v>
      </c>
      <c r="V341" s="14">
        <f t="shared" si="403"/>
        <v>0</v>
      </c>
      <c r="W341" s="14">
        <f t="shared" si="403"/>
        <v>0</v>
      </c>
      <c r="X341" s="14">
        <f t="shared" si="403"/>
        <v>0</v>
      </c>
      <c r="Y341" s="14">
        <f t="shared" si="403"/>
        <v>0</v>
      </c>
      <c r="Z341" s="14">
        <f t="shared" si="403"/>
        <v>0</v>
      </c>
    </row>
    <row r="342" spans="1:26" ht="16.5" thickTop="1" thickBot="1" x14ac:dyDescent="0.3">
      <c r="A342" s="5" t="s">
        <v>0</v>
      </c>
      <c r="B342" s="8" t="s">
        <v>36</v>
      </c>
      <c r="C342" s="14">
        <f t="shared" si="345"/>
        <v>380</v>
      </c>
      <c r="D342" s="14">
        <v>380</v>
      </c>
      <c r="E342" s="14">
        <v>0</v>
      </c>
      <c r="F342" s="14">
        <v>0</v>
      </c>
      <c r="G342" s="14">
        <v>0</v>
      </c>
      <c r="H342" s="14">
        <f t="shared" si="346"/>
        <v>425.57</v>
      </c>
      <c r="I342" s="14">
        <v>425.57</v>
      </c>
      <c r="J342" s="14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f t="shared" si="348"/>
        <v>425.56349999999998</v>
      </c>
      <c r="R342" s="14">
        <v>425.56349999999998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</row>
    <row r="343" spans="1:26" ht="16.5" thickTop="1" thickBot="1" x14ac:dyDescent="0.3">
      <c r="A343" s="5" t="s">
        <v>126</v>
      </c>
      <c r="B343" s="6" t="s">
        <v>127</v>
      </c>
      <c r="C343" s="13">
        <f t="shared" si="345"/>
        <v>9200</v>
      </c>
      <c r="D343" s="13">
        <f t="shared" ref="D343:G344" si="404">SUM(D344)</f>
        <v>9200</v>
      </c>
      <c r="E343" s="13">
        <f t="shared" si="404"/>
        <v>0</v>
      </c>
      <c r="F343" s="13">
        <f t="shared" si="404"/>
        <v>0</v>
      </c>
      <c r="G343" s="13">
        <f t="shared" si="404"/>
        <v>0</v>
      </c>
      <c r="H343" s="13">
        <f t="shared" si="346"/>
        <v>9361.1</v>
      </c>
      <c r="I343" s="13">
        <f t="shared" ref="I343:P344" si="405">SUM(I344)</f>
        <v>9361.1</v>
      </c>
      <c r="J343" s="13">
        <f t="shared" si="405"/>
        <v>0</v>
      </c>
      <c r="K343" s="13">
        <f t="shared" si="405"/>
        <v>0</v>
      </c>
      <c r="L343" s="13">
        <f t="shared" si="405"/>
        <v>0</v>
      </c>
      <c r="M343" s="13">
        <f t="shared" si="405"/>
        <v>0</v>
      </c>
      <c r="N343" s="13">
        <f t="shared" si="405"/>
        <v>0</v>
      </c>
      <c r="O343" s="13">
        <f t="shared" si="405"/>
        <v>0</v>
      </c>
      <c r="P343" s="13">
        <f t="shared" si="405"/>
        <v>0</v>
      </c>
      <c r="Q343" s="13">
        <f t="shared" si="348"/>
        <v>9361.0849999999991</v>
      </c>
      <c r="R343" s="13">
        <f t="shared" ref="R343:Z344" si="406">SUM(R344)</f>
        <v>9361.0849999999991</v>
      </c>
      <c r="S343" s="13">
        <f t="shared" si="406"/>
        <v>0</v>
      </c>
      <c r="T343" s="13">
        <f t="shared" si="406"/>
        <v>0</v>
      </c>
      <c r="U343" s="13">
        <f t="shared" si="406"/>
        <v>0</v>
      </c>
      <c r="V343" s="13">
        <f t="shared" si="406"/>
        <v>0</v>
      </c>
      <c r="W343" s="13">
        <f t="shared" si="406"/>
        <v>0</v>
      </c>
      <c r="X343" s="13">
        <f t="shared" si="406"/>
        <v>0</v>
      </c>
      <c r="Y343" s="13">
        <f t="shared" si="406"/>
        <v>0</v>
      </c>
      <c r="Z343" s="13">
        <f t="shared" si="406"/>
        <v>0</v>
      </c>
    </row>
    <row r="344" spans="1:26" ht="16.5" thickTop="1" thickBot="1" x14ac:dyDescent="0.3">
      <c r="A344" s="5" t="s">
        <v>0</v>
      </c>
      <c r="B344" s="7" t="s">
        <v>19</v>
      </c>
      <c r="C344" s="14">
        <f t="shared" si="345"/>
        <v>9200</v>
      </c>
      <c r="D344" s="14">
        <f t="shared" si="404"/>
        <v>9200</v>
      </c>
      <c r="E344" s="14">
        <f t="shared" si="404"/>
        <v>0</v>
      </c>
      <c r="F344" s="14">
        <f t="shared" si="404"/>
        <v>0</v>
      </c>
      <c r="G344" s="14">
        <f t="shared" si="404"/>
        <v>0</v>
      </c>
      <c r="H344" s="14">
        <f t="shared" si="346"/>
        <v>9361.1</v>
      </c>
      <c r="I344" s="14">
        <f t="shared" si="405"/>
        <v>9361.1</v>
      </c>
      <c r="J344" s="14">
        <f t="shared" si="405"/>
        <v>0</v>
      </c>
      <c r="K344" s="14">
        <f t="shared" si="405"/>
        <v>0</v>
      </c>
      <c r="L344" s="14">
        <f t="shared" si="405"/>
        <v>0</v>
      </c>
      <c r="M344" s="14">
        <f t="shared" si="405"/>
        <v>0</v>
      </c>
      <c r="N344" s="14">
        <f t="shared" si="405"/>
        <v>0</v>
      </c>
      <c r="O344" s="14">
        <f t="shared" si="405"/>
        <v>0</v>
      </c>
      <c r="P344" s="14">
        <f t="shared" si="405"/>
        <v>0</v>
      </c>
      <c r="Q344" s="14">
        <f t="shared" si="348"/>
        <v>9361.0849999999991</v>
      </c>
      <c r="R344" s="14">
        <f t="shared" si="406"/>
        <v>9361.0849999999991</v>
      </c>
      <c r="S344" s="14">
        <f t="shared" si="406"/>
        <v>0</v>
      </c>
      <c r="T344" s="14">
        <f t="shared" si="406"/>
        <v>0</v>
      </c>
      <c r="U344" s="14">
        <f t="shared" si="406"/>
        <v>0</v>
      </c>
      <c r="V344" s="14">
        <f t="shared" si="406"/>
        <v>0</v>
      </c>
      <c r="W344" s="14">
        <f t="shared" si="406"/>
        <v>0</v>
      </c>
      <c r="X344" s="14">
        <f t="shared" si="406"/>
        <v>0</v>
      </c>
      <c r="Y344" s="14">
        <f t="shared" si="406"/>
        <v>0</v>
      </c>
      <c r="Z344" s="14">
        <f t="shared" si="406"/>
        <v>0</v>
      </c>
    </row>
    <row r="345" spans="1:26" ht="16.5" thickTop="1" thickBot="1" x14ac:dyDescent="0.3">
      <c r="A345" s="5" t="s">
        <v>0</v>
      </c>
      <c r="B345" s="8" t="s">
        <v>36</v>
      </c>
      <c r="C345" s="14">
        <f t="shared" si="345"/>
        <v>9200</v>
      </c>
      <c r="D345" s="14">
        <v>9200</v>
      </c>
      <c r="E345" s="14">
        <v>0</v>
      </c>
      <c r="F345" s="14">
        <v>0</v>
      </c>
      <c r="G345" s="14">
        <v>0</v>
      </c>
      <c r="H345" s="14">
        <f t="shared" si="346"/>
        <v>9361.1</v>
      </c>
      <c r="I345" s="14">
        <v>9361.1</v>
      </c>
      <c r="J345" s="14">
        <v>0</v>
      </c>
      <c r="K345" s="14">
        <v>0</v>
      </c>
      <c r="L345" s="14">
        <v>0</v>
      </c>
      <c r="M345" s="14">
        <v>0</v>
      </c>
      <c r="N345" s="14">
        <v>0</v>
      </c>
      <c r="O345" s="14">
        <v>0</v>
      </c>
      <c r="P345" s="14">
        <v>0</v>
      </c>
      <c r="Q345" s="14">
        <f t="shared" si="348"/>
        <v>9361.0849999999991</v>
      </c>
      <c r="R345" s="14">
        <v>9361.0849999999991</v>
      </c>
      <c r="S345" s="14">
        <v>0</v>
      </c>
      <c r="T345" s="14">
        <v>0</v>
      </c>
      <c r="U345" s="14">
        <v>0</v>
      </c>
      <c r="V345" s="14">
        <v>0</v>
      </c>
      <c r="W345" s="14">
        <v>0</v>
      </c>
      <c r="X345" s="14">
        <v>0</v>
      </c>
      <c r="Y345" s="14">
        <v>0</v>
      </c>
      <c r="Z345" s="14">
        <v>0</v>
      </c>
    </row>
    <row r="346" spans="1:26" ht="31.5" thickTop="1" thickBot="1" x14ac:dyDescent="0.3">
      <c r="A346" s="5" t="s">
        <v>128</v>
      </c>
      <c r="B346" s="6" t="s">
        <v>129</v>
      </c>
      <c r="C346" s="13">
        <f t="shared" si="345"/>
        <v>2700</v>
      </c>
      <c r="D346" s="13">
        <f t="shared" ref="D346:G347" si="407">SUM(D347)</f>
        <v>2700</v>
      </c>
      <c r="E346" s="13">
        <f t="shared" si="407"/>
        <v>0</v>
      </c>
      <c r="F346" s="13">
        <f t="shared" si="407"/>
        <v>0</v>
      </c>
      <c r="G346" s="13">
        <f t="shared" si="407"/>
        <v>0</v>
      </c>
      <c r="H346" s="13">
        <f t="shared" si="346"/>
        <v>2547.8200000000002</v>
      </c>
      <c r="I346" s="13">
        <f t="shared" ref="I346:P347" si="408">SUM(I347)</f>
        <v>2547.8200000000002</v>
      </c>
      <c r="J346" s="13">
        <f t="shared" si="408"/>
        <v>0</v>
      </c>
      <c r="K346" s="13">
        <f t="shared" si="408"/>
        <v>0</v>
      </c>
      <c r="L346" s="13">
        <f t="shared" si="408"/>
        <v>0</v>
      </c>
      <c r="M346" s="13">
        <f t="shared" si="408"/>
        <v>0</v>
      </c>
      <c r="N346" s="13">
        <f t="shared" si="408"/>
        <v>0</v>
      </c>
      <c r="O346" s="13">
        <f t="shared" si="408"/>
        <v>0</v>
      </c>
      <c r="P346" s="13">
        <f t="shared" si="408"/>
        <v>0</v>
      </c>
      <c r="Q346" s="13">
        <f t="shared" si="348"/>
        <v>2547.8180000000002</v>
      </c>
      <c r="R346" s="13">
        <f t="shared" ref="R346:Z347" si="409">SUM(R347)</f>
        <v>2547.8180000000002</v>
      </c>
      <c r="S346" s="13">
        <f t="shared" si="409"/>
        <v>0</v>
      </c>
      <c r="T346" s="13">
        <f t="shared" si="409"/>
        <v>0</v>
      </c>
      <c r="U346" s="13">
        <f t="shared" si="409"/>
        <v>0</v>
      </c>
      <c r="V346" s="13">
        <f t="shared" si="409"/>
        <v>0</v>
      </c>
      <c r="W346" s="13">
        <f t="shared" si="409"/>
        <v>0</v>
      </c>
      <c r="X346" s="13">
        <f t="shared" si="409"/>
        <v>0</v>
      </c>
      <c r="Y346" s="13">
        <f t="shared" si="409"/>
        <v>0</v>
      </c>
      <c r="Z346" s="13">
        <f t="shared" si="409"/>
        <v>0</v>
      </c>
    </row>
    <row r="347" spans="1:26" ht="16.5" thickTop="1" thickBot="1" x14ac:dyDescent="0.3">
      <c r="A347" s="5" t="s">
        <v>0</v>
      </c>
      <c r="B347" s="7" t="s">
        <v>19</v>
      </c>
      <c r="C347" s="14">
        <f t="shared" si="345"/>
        <v>2700</v>
      </c>
      <c r="D347" s="14">
        <f t="shared" si="407"/>
        <v>2700</v>
      </c>
      <c r="E347" s="14">
        <f t="shared" si="407"/>
        <v>0</v>
      </c>
      <c r="F347" s="14">
        <f t="shared" si="407"/>
        <v>0</v>
      </c>
      <c r="G347" s="14">
        <f t="shared" si="407"/>
        <v>0</v>
      </c>
      <c r="H347" s="14">
        <f t="shared" si="346"/>
        <v>2547.8200000000002</v>
      </c>
      <c r="I347" s="14">
        <f t="shared" si="408"/>
        <v>2547.8200000000002</v>
      </c>
      <c r="J347" s="14">
        <f t="shared" si="408"/>
        <v>0</v>
      </c>
      <c r="K347" s="14">
        <f t="shared" si="408"/>
        <v>0</v>
      </c>
      <c r="L347" s="14">
        <f t="shared" si="408"/>
        <v>0</v>
      </c>
      <c r="M347" s="14">
        <f t="shared" si="408"/>
        <v>0</v>
      </c>
      <c r="N347" s="14">
        <f t="shared" si="408"/>
        <v>0</v>
      </c>
      <c r="O347" s="14">
        <f t="shared" si="408"/>
        <v>0</v>
      </c>
      <c r="P347" s="14">
        <f t="shared" si="408"/>
        <v>0</v>
      </c>
      <c r="Q347" s="14">
        <f t="shared" si="348"/>
        <v>2547.8180000000002</v>
      </c>
      <c r="R347" s="14">
        <f t="shared" si="409"/>
        <v>2547.8180000000002</v>
      </c>
      <c r="S347" s="14">
        <f t="shared" si="409"/>
        <v>0</v>
      </c>
      <c r="T347" s="14">
        <f t="shared" si="409"/>
        <v>0</v>
      </c>
      <c r="U347" s="14">
        <f t="shared" si="409"/>
        <v>0</v>
      </c>
      <c r="V347" s="14">
        <f t="shared" si="409"/>
        <v>0</v>
      </c>
      <c r="W347" s="14">
        <f t="shared" si="409"/>
        <v>0</v>
      </c>
      <c r="X347" s="14">
        <f t="shared" si="409"/>
        <v>0</v>
      </c>
      <c r="Y347" s="14">
        <f t="shared" si="409"/>
        <v>0</v>
      </c>
      <c r="Z347" s="14">
        <f t="shared" si="409"/>
        <v>0</v>
      </c>
    </row>
    <row r="348" spans="1:26" ht="16.5" thickTop="1" thickBot="1" x14ac:dyDescent="0.3">
      <c r="A348" s="5" t="s">
        <v>0</v>
      </c>
      <c r="B348" s="8" t="s">
        <v>36</v>
      </c>
      <c r="C348" s="14">
        <f t="shared" si="345"/>
        <v>2700</v>
      </c>
      <c r="D348" s="14">
        <v>2700</v>
      </c>
      <c r="E348" s="14">
        <v>0</v>
      </c>
      <c r="F348" s="14">
        <v>0</v>
      </c>
      <c r="G348" s="14">
        <v>0</v>
      </c>
      <c r="H348" s="14">
        <f t="shared" si="346"/>
        <v>2547.8200000000002</v>
      </c>
      <c r="I348" s="14">
        <v>2547.8200000000002</v>
      </c>
      <c r="J348" s="14">
        <v>0</v>
      </c>
      <c r="K348" s="14">
        <v>0</v>
      </c>
      <c r="L348" s="14">
        <v>0</v>
      </c>
      <c r="M348" s="14">
        <v>0</v>
      </c>
      <c r="N348" s="14">
        <v>0</v>
      </c>
      <c r="O348" s="14">
        <v>0</v>
      </c>
      <c r="P348" s="14">
        <v>0</v>
      </c>
      <c r="Q348" s="14">
        <f t="shared" si="348"/>
        <v>2547.8180000000002</v>
      </c>
      <c r="R348" s="14">
        <v>2547.8180000000002</v>
      </c>
      <c r="S348" s="14">
        <v>0</v>
      </c>
      <c r="T348" s="14">
        <v>0</v>
      </c>
      <c r="U348" s="14">
        <v>0</v>
      </c>
      <c r="V348" s="14">
        <v>0</v>
      </c>
      <c r="W348" s="14">
        <v>0</v>
      </c>
      <c r="X348" s="14">
        <v>0</v>
      </c>
      <c r="Y348" s="14">
        <v>0</v>
      </c>
      <c r="Z348" s="14">
        <v>0</v>
      </c>
    </row>
    <row r="349" spans="1:26" ht="16.5" thickTop="1" thickBot="1" x14ac:dyDescent="0.3">
      <c r="A349" s="5" t="s">
        <v>130</v>
      </c>
      <c r="B349" s="6" t="s">
        <v>131</v>
      </c>
      <c r="C349" s="13">
        <f t="shared" si="345"/>
        <v>900</v>
      </c>
      <c r="D349" s="13">
        <f t="shared" ref="D349:G350" si="410">SUM(D350)</f>
        <v>900</v>
      </c>
      <c r="E349" s="13">
        <f t="shared" si="410"/>
        <v>0</v>
      </c>
      <c r="F349" s="13">
        <f t="shared" si="410"/>
        <v>0</v>
      </c>
      <c r="G349" s="13">
        <f t="shared" si="410"/>
        <v>0</v>
      </c>
      <c r="H349" s="13">
        <f t="shared" si="346"/>
        <v>810.38</v>
      </c>
      <c r="I349" s="13">
        <f t="shared" ref="I349:P350" si="411">SUM(I350)</f>
        <v>810.38</v>
      </c>
      <c r="J349" s="13">
        <f t="shared" si="411"/>
        <v>0</v>
      </c>
      <c r="K349" s="13">
        <f t="shared" si="411"/>
        <v>0</v>
      </c>
      <c r="L349" s="13">
        <f t="shared" si="411"/>
        <v>0</v>
      </c>
      <c r="M349" s="13">
        <f t="shared" si="411"/>
        <v>0</v>
      </c>
      <c r="N349" s="13">
        <f t="shared" si="411"/>
        <v>0</v>
      </c>
      <c r="O349" s="13">
        <f t="shared" si="411"/>
        <v>0</v>
      </c>
      <c r="P349" s="13">
        <f t="shared" si="411"/>
        <v>0</v>
      </c>
      <c r="Q349" s="13">
        <f t="shared" si="348"/>
        <v>810.37237000000005</v>
      </c>
      <c r="R349" s="13">
        <f t="shared" ref="R349:Z350" si="412">SUM(R350)</f>
        <v>810.37237000000005</v>
      </c>
      <c r="S349" s="13">
        <f t="shared" si="412"/>
        <v>0</v>
      </c>
      <c r="T349" s="13">
        <f t="shared" si="412"/>
        <v>0</v>
      </c>
      <c r="U349" s="13">
        <f t="shared" si="412"/>
        <v>0</v>
      </c>
      <c r="V349" s="13">
        <f t="shared" si="412"/>
        <v>0</v>
      </c>
      <c r="W349" s="13">
        <f t="shared" si="412"/>
        <v>0</v>
      </c>
      <c r="X349" s="13">
        <f t="shared" si="412"/>
        <v>0</v>
      </c>
      <c r="Y349" s="13">
        <f t="shared" si="412"/>
        <v>0</v>
      </c>
      <c r="Z349" s="13">
        <f t="shared" si="412"/>
        <v>0</v>
      </c>
    </row>
    <row r="350" spans="1:26" ht="16.5" thickTop="1" thickBot="1" x14ac:dyDescent="0.3">
      <c r="A350" s="5" t="s">
        <v>0</v>
      </c>
      <c r="B350" s="7" t="s">
        <v>19</v>
      </c>
      <c r="C350" s="14">
        <f t="shared" si="345"/>
        <v>900</v>
      </c>
      <c r="D350" s="14">
        <f t="shared" si="410"/>
        <v>900</v>
      </c>
      <c r="E350" s="14">
        <f t="shared" si="410"/>
        <v>0</v>
      </c>
      <c r="F350" s="14">
        <f t="shared" si="410"/>
        <v>0</v>
      </c>
      <c r="G350" s="14">
        <f t="shared" si="410"/>
        <v>0</v>
      </c>
      <c r="H350" s="14">
        <f t="shared" si="346"/>
        <v>810.38</v>
      </c>
      <c r="I350" s="14">
        <f t="shared" si="411"/>
        <v>810.38</v>
      </c>
      <c r="J350" s="14">
        <f t="shared" si="411"/>
        <v>0</v>
      </c>
      <c r="K350" s="14">
        <f t="shared" si="411"/>
        <v>0</v>
      </c>
      <c r="L350" s="14">
        <f t="shared" si="411"/>
        <v>0</v>
      </c>
      <c r="M350" s="14">
        <f t="shared" si="411"/>
        <v>0</v>
      </c>
      <c r="N350" s="14">
        <f t="shared" si="411"/>
        <v>0</v>
      </c>
      <c r="O350" s="14">
        <f t="shared" si="411"/>
        <v>0</v>
      </c>
      <c r="P350" s="14">
        <f t="shared" si="411"/>
        <v>0</v>
      </c>
      <c r="Q350" s="14">
        <f t="shared" si="348"/>
        <v>810.37237000000005</v>
      </c>
      <c r="R350" s="14">
        <f t="shared" si="412"/>
        <v>810.37237000000005</v>
      </c>
      <c r="S350" s="14">
        <f t="shared" si="412"/>
        <v>0</v>
      </c>
      <c r="T350" s="14">
        <f t="shared" si="412"/>
        <v>0</v>
      </c>
      <c r="U350" s="14">
        <f t="shared" si="412"/>
        <v>0</v>
      </c>
      <c r="V350" s="14">
        <f t="shared" si="412"/>
        <v>0</v>
      </c>
      <c r="W350" s="14">
        <f t="shared" si="412"/>
        <v>0</v>
      </c>
      <c r="X350" s="14">
        <f t="shared" si="412"/>
        <v>0</v>
      </c>
      <c r="Y350" s="14">
        <f t="shared" si="412"/>
        <v>0</v>
      </c>
      <c r="Z350" s="14">
        <f t="shared" si="412"/>
        <v>0</v>
      </c>
    </row>
    <row r="351" spans="1:26" ht="16.5" thickTop="1" thickBot="1" x14ac:dyDescent="0.3">
      <c r="A351" s="5" t="s">
        <v>0</v>
      </c>
      <c r="B351" s="8" t="s">
        <v>21</v>
      </c>
      <c r="C351" s="14">
        <f t="shared" si="345"/>
        <v>900</v>
      </c>
      <c r="D351" s="14">
        <v>900</v>
      </c>
      <c r="E351" s="14">
        <v>0</v>
      </c>
      <c r="F351" s="14">
        <v>0</v>
      </c>
      <c r="G351" s="14">
        <v>0</v>
      </c>
      <c r="H351" s="14">
        <f t="shared" si="346"/>
        <v>810.38</v>
      </c>
      <c r="I351" s="14">
        <v>810.38</v>
      </c>
      <c r="J351" s="14">
        <v>0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f t="shared" si="348"/>
        <v>810.37237000000005</v>
      </c>
      <c r="R351" s="14">
        <v>810.37237000000005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>
        <v>0</v>
      </c>
      <c r="Y351" s="14">
        <v>0</v>
      </c>
      <c r="Z351" s="14">
        <v>0</v>
      </c>
    </row>
    <row r="352" spans="1:26" ht="31.5" thickTop="1" thickBot="1" x14ac:dyDescent="0.3">
      <c r="A352" s="5" t="s">
        <v>132</v>
      </c>
      <c r="B352" s="6" t="s">
        <v>133</v>
      </c>
      <c r="C352" s="13">
        <f t="shared" si="345"/>
        <v>2100</v>
      </c>
      <c r="D352" s="13">
        <f t="shared" ref="D352:G353" si="413">SUM(D353)</f>
        <v>2100</v>
      </c>
      <c r="E352" s="13">
        <f t="shared" si="413"/>
        <v>0</v>
      </c>
      <c r="F352" s="13">
        <f t="shared" si="413"/>
        <v>0</v>
      </c>
      <c r="G352" s="13">
        <f t="shared" si="413"/>
        <v>0</v>
      </c>
      <c r="H352" s="13">
        <f t="shared" si="346"/>
        <v>2016.8</v>
      </c>
      <c r="I352" s="13">
        <f t="shared" ref="I352:P353" si="414">SUM(I353)</f>
        <v>2016.8</v>
      </c>
      <c r="J352" s="13">
        <f t="shared" si="414"/>
        <v>0</v>
      </c>
      <c r="K352" s="13">
        <f t="shared" si="414"/>
        <v>0</v>
      </c>
      <c r="L352" s="13">
        <f t="shared" si="414"/>
        <v>0</v>
      </c>
      <c r="M352" s="13">
        <f t="shared" si="414"/>
        <v>0</v>
      </c>
      <c r="N352" s="13">
        <f t="shared" si="414"/>
        <v>0</v>
      </c>
      <c r="O352" s="13">
        <f t="shared" si="414"/>
        <v>0</v>
      </c>
      <c r="P352" s="13">
        <f t="shared" si="414"/>
        <v>0</v>
      </c>
      <c r="Q352" s="13">
        <f t="shared" si="348"/>
        <v>2016.799</v>
      </c>
      <c r="R352" s="13">
        <f t="shared" ref="R352:Z353" si="415">SUM(R353)</f>
        <v>2016.799</v>
      </c>
      <c r="S352" s="13">
        <f t="shared" si="415"/>
        <v>0</v>
      </c>
      <c r="T352" s="13">
        <f t="shared" si="415"/>
        <v>0</v>
      </c>
      <c r="U352" s="13">
        <f t="shared" si="415"/>
        <v>0</v>
      </c>
      <c r="V352" s="13">
        <f t="shared" si="415"/>
        <v>0</v>
      </c>
      <c r="W352" s="13">
        <f t="shared" si="415"/>
        <v>0</v>
      </c>
      <c r="X352" s="13">
        <f t="shared" si="415"/>
        <v>0</v>
      </c>
      <c r="Y352" s="13">
        <f t="shared" si="415"/>
        <v>0</v>
      </c>
      <c r="Z352" s="13">
        <f t="shared" si="415"/>
        <v>0</v>
      </c>
    </row>
    <row r="353" spans="1:26" ht="16.5" thickTop="1" thickBot="1" x14ac:dyDescent="0.3">
      <c r="A353" s="5" t="s">
        <v>0</v>
      </c>
      <c r="B353" s="7" t="s">
        <v>19</v>
      </c>
      <c r="C353" s="14">
        <f t="shared" si="345"/>
        <v>2100</v>
      </c>
      <c r="D353" s="14">
        <f t="shared" si="413"/>
        <v>2100</v>
      </c>
      <c r="E353" s="14">
        <f t="shared" si="413"/>
        <v>0</v>
      </c>
      <c r="F353" s="14">
        <f t="shared" si="413"/>
        <v>0</v>
      </c>
      <c r="G353" s="14">
        <f t="shared" si="413"/>
        <v>0</v>
      </c>
      <c r="H353" s="14">
        <f t="shared" si="346"/>
        <v>2016.8</v>
      </c>
      <c r="I353" s="14">
        <f t="shared" si="414"/>
        <v>2016.8</v>
      </c>
      <c r="J353" s="14">
        <f t="shared" si="414"/>
        <v>0</v>
      </c>
      <c r="K353" s="14">
        <f t="shared" si="414"/>
        <v>0</v>
      </c>
      <c r="L353" s="14">
        <f t="shared" si="414"/>
        <v>0</v>
      </c>
      <c r="M353" s="14">
        <f t="shared" si="414"/>
        <v>0</v>
      </c>
      <c r="N353" s="14">
        <f t="shared" si="414"/>
        <v>0</v>
      </c>
      <c r="O353" s="14">
        <f t="shared" si="414"/>
        <v>0</v>
      </c>
      <c r="P353" s="14">
        <f t="shared" si="414"/>
        <v>0</v>
      </c>
      <c r="Q353" s="14">
        <f t="shared" si="348"/>
        <v>2016.799</v>
      </c>
      <c r="R353" s="14">
        <f t="shared" si="415"/>
        <v>2016.799</v>
      </c>
      <c r="S353" s="14">
        <f t="shared" si="415"/>
        <v>0</v>
      </c>
      <c r="T353" s="14">
        <f t="shared" si="415"/>
        <v>0</v>
      </c>
      <c r="U353" s="14">
        <f t="shared" si="415"/>
        <v>0</v>
      </c>
      <c r="V353" s="14">
        <f t="shared" si="415"/>
        <v>0</v>
      </c>
      <c r="W353" s="14">
        <f t="shared" si="415"/>
        <v>0</v>
      </c>
      <c r="X353" s="14">
        <f t="shared" si="415"/>
        <v>0</v>
      </c>
      <c r="Y353" s="14">
        <f t="shared" si="415"/>
        <v>0</v>
      </c>
      <c r="Z353" s="14">
        <f t="shared" si="415"/>
        <v>0</v>
      </c>
    </row>
    <row r="354" spans="1:26" ht="16.5" thickTop="1" thickBot="1" x14ac:dyDescent="0.3">
      <c r="A354" s="5" t="s">
        <v>0</v>
      </c>
      <c r="B354" s="8" t="s">
        <v>36</v>
      </c>
      <c r="C354" s="14">
        <f t="shared" si="345"/>
        <v>2100</v>
      </c>
      <c r="D354" s="14">
        <v>2100</v>
      </c>
      <c r="E354" s="14">
        <v>0</v>
      </c>
      <c r="F354" s="14">
        <v>0</v>
      </c>
      <c r="G354" s="14">
        <v>0</v>
      </c>
      <c r="H354" s="14">
        <f t="shared" si="346"/>
        <v>2016.8</v>
      </c>
      <c r="I354" s="14">
        <v>2016.8</v>
      </c>
      <c r="J354" s="14">
        <v>0</v>
      </c>
      <c r="K354" s="14">
        <v>0</v>
      </c>
      <c r="L354" s="14">
        <v>0</v>
      </c>
      <c r="M354" s="14">
        <v>0</v>
      </c>
      <c r="N354" s="14">
        <v>0</v>
      </c>
      <c r="O354" s="14">
        <v>0</v>
      </c>
      <c r="P354" s="14">
        <v>0</v>
      </c>
      <c r="Q354" s="14">
        <f t="shared" si="348"/>
        <v>2016.799</v>
      </c>
      <c r="R354" s="14">
        <v>2016.799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0</v>
      </c>
    </row>
    <row r="355" spans="1:26" ht="31.5" thickTop="1" thickBot="1" x14ac:dyDescent="0.3">
      <c r="A355" s="5" t="s">
        <v>134</v>
      </c>
      <c r="B355" s="6" t="s">
        <v>135</v>
      </c>
      <c r="C355" s="13">
        <f t="shared" ref="C355:C418" si="416">SUM(D355:F355)</f>
        <v>260</v>
      </c>
      <c r="D355" s="13">
        <f t="shared" ref="D355:G356" si="417">SUM(D356)</f>
        <v>260</v>
      </c>
      <c r="E355" s="13">
        <f t="shared" si="417"/>
        <v>0</v>
      </c>
      <c r="F355" s="13">
        <f t="shared" si="417"/>
        <v>0</v>
      </c>
      <c r="G355" s="13">
        <f t="shared" si="417"/>
        <v>0</v>
      </c>
      <c r="H355" s="13">
        <f t="shared" ref="H355:H418" si="418">SUM(I355:O355)</f>
        <v>159.08000000000001</v>
      </c>
      <c r="I355" s="13">
        <f t="shared" ref="I355:P356" si="419">SUM(I356)</f>
        <v>159.08000000000001</v>
      </c>
      <c r="J355" s="13">
        <f t="shared" si="419"/>
        <v>0</v>
      </c>
      <c r="K355" s="13">
        <f t="shared" si="419"/>
        <v>0</v>
      </c>
      <c r="L355" s="13">
        <f t="shared" si="419"/>
        <v>0</v>
      </c>
      <c r="M355" s="13">
        <f t="shared" si="419"/>
        <v>0</v>
      </c>
      <c r="N355" s="13">
        <f t="shared" si="419"/>
        <v>0</v>
      </c>
      <c r="O355" s="13">
        <f t="shared" si="419"/>
        <v>0</v>
      </c>
      <c r="P355" s="13">
        <f t="shared" si="419"/>
        <v>0</v>
      </c>
      <c r="Q355" s="13">
        <f t="shared" ref="Q355:Q418" si="420">SUM(R355:Y355)</f>
        <v>159.07919999999999</v>
      </c>
      <c r="R355" s="13">
        <f t="shared" ref="R355:Z356" si="421">SUM(R356)</f>
        <v>159.07919999999999</v>
      </c>
      <c r="S355" s="13">
        <f t="shared" si="421"/>
        <v>0</v>
      </c>
      <c r="T355" s="13">
        <f t="shared" si="421"/>
        <v>0</v>
      </c>
      <c r="U355" s="13">
        <f t="shared" si="421"/>
        <v>0</v>
      </c>
      <c r="V355" s="13">
        <f t="shared" si="421"/>
        <v>0</v>
      </c>
      <c r="W355" s="13">
        <f t="shared" si="421"/>
        <v>0</v>
      </c>
      <c r="X355" s="13">
        <f t="shared" si="421"/>
        <v>0</v>
      </c>
      <c r="Y355" s="13">
        <f t="shared" si="421"/>
        <v>0</v>
      </c>
      <c r="Z355" s="13">
        <f t="shared" si="421"/>
        <v>0</v>
      </c>
    </row>
    <row r="356" spans="1:26" ht="16.5" thickTop="1" thickBot="1" x14ac:dyDescent="0.3">
      <c r="A356" s="5" t="s">
        <v>0</v>
      </c>
      <c r="B356" s="7" t="s">
        <v>19</v>
      </c>
      <c r="C356" s="14">
        <f t="shared" si="416"/>
        <v>260</v>
      </c>
      <c r="D356" s="14">
        <f t="shared" si="417"/>
        <v>260</v>
      </c>
      <c r="E356" s="14">
        <f t="shared" si="417"/>
        <v>0</v>
      </c>
      <c r="F356" s="14">
        <f t="shared" si="417"/>
        <v>0</v>
      </c>
      <c r="G356" s="14">
        <f t="shared" si="417"/>
        <v>0</v>
      </c>
      <c r="H356" s="14">
        <f t="shared" si="418"/>
        <v>159.08000000000001</v>
      </c>
      <c r="I356" s="14">
        <f t="shared" si="419"/>
        <v>159.08000000000001</v>
      </c>
      <c r="J356" s="14">
        <f t="shared" si="419"/>
        <v>0</v>
      </c>
      <c r="K356" s="14">
        <f t="shared" si="419"/>
        <v>0</v>
      </c>
      <c r="L356" s="14">
        <f t="shared" si="419"/>
        <v>0</v>
      </c>
      <c r="M356" s="14">
        <f t="shared" si="419"/>
        <v>0</v>
      </c>
      <c r="N356" s="14">
        <f t="shared" si="419"/>
        <v>0</v>
      </c>
      <c r="O356" s="14">
        <f t="shared" si="419"/>
        <v>0</v>
      </c>
      <c r="P356" s="14">
        <f t="shared" si="419"/>
        <v>0</v>
      </c>
      <c r="Q356" s="14">
        <f t="shared" si="420"/>
        <v>159.07919999999999</v>
      </c>
      <c r="R356" s="14">
        <f t="shared" si="421"/>
        <v>159.07919999999999</v>
      </c>
      <c r="S356" s="14">
        <f t="shared" si="421"/>
        <v>0</v>
      </c>
      <c r="T356" s="14">
        <f t="shared" si="421"/>
        <v>0</v>
      </c>
      <c r="U356" s="14">
        <f t="shared" si="421"/>
        <v>0</v>
      </c>
      <c r="V356" s="14">
        <f t="shared" si="421"/>
        <v>0</v>
      </c>
      <c r="W356" s="14">
        <f t="shared" si="421"/>
        <v>0</v>
      </c>
      <c r="X356" s="14">
        <f t="shared" si="421"/>
        <v>0</v>
      </c>
      <c r="Y356" s="14">
        <f t="shared" si="421"/>
        <v>0</v>
      </c>
      <c r="Z356" s="14">
        <f t="shared" si="421"/>
        <v>0</v>
      </c>
    </row>
    <row r="357" spans="1:26" ht="16.5" thickTop="1" thickBot="1" x14ac:dyDescent="0.3">
      <c r="A357" s="5" t="s">
        <v>0</v>
      </c>
      <c r="B357" s="8" t="s">
        <v>36</v>
      </c>
      <c r="C357" s="14">
        <f t="shared" si="416"/>
        <v>260</v>
      </c>
      <c r="D357" s="14">
        <v>260</v>
      </c>
      <c r="E357" s="14">
        <v>0</v>
      </c>
      <c r="F357" s="14">
        <v>0</v>
      </c>
      <c r="G357" s="14">
        <v>0</v>
      </c>
      <c r="H357" s="14">
        <f t="shared" si="418"/>
        <v>159.08000000000001</v>
      </c>
      <c r="I357" s="14">
        <v>159.08000000000001</v>
      </c>
      <c r="J357" s="14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14">
        <f t="shared" si="420"/>
        <v>159.07919999999999</v>
      </c>
      <c r="R357" s="14">
        <v>159.07919999999999</v>
      </c>
      <c r="S357" s="14">
        <v>0</v>
      </c>
      <c r="T357" s="14">
        <v>0</v>
      </c>
      <c r="U357" s="14">
        <v>0</v>
      </c>
      <c r="V357" s="14">
        <v>0</v>
      </c>
      <c r="W357" s="14">
        <v>0</v>
      </c>
      <c r="X357" s="14">
        <v>0</v>
      </c>
      <c r="Y357" s="14">
        <v>0</v>
      </c>
      <c r="Z357" s="14">
        <v>0</v>
      </c>
    </row>
    <row r="358" spans="1:26" ht="46.5" thickTop="1" thickBot="1" x14ac:dyDescent="0.3">
      <c r="A358" s="5" t="s">
        <v>136</v>
      </c>
      <c r="B358" s="6" t="s">
        <v>137</v>
      </c>
      <c r="C358" s="13">
        <f t="shared" si="416"/>
        <v>260</v>
      </c>
      <c r="D358" s="13">
        <f t="shared" ref="D358:G359" si="422">SUM(D359)</f>
        <v>260</v>
      </c>
      <c r="E358" s="13">
        <f t="shared" si="422"/>
        <v>0</v>
      </c>
      <c r="F358" s="13">
        <f t="shared" si="422"/>
        <v>0</v>
      </c>
      <c r="G358" s="13">
        <f t="shared" si="422"/>
        <v>0</v>
      </c>
      <c r="H358" s="13">
        <f t="shared" si="418"/>
        <v>255.5</v>
      </c>
      <c r="I358" s="13">
        <f t="shared" ref="I358:P359" si="423">SUM(I359)</f>
        <v>255.5</v>
      </c>
      <c r="J358" s="13">
        <f t="shared" si="423"/>
        <v>0</v>
      </c>
      <c r="K358" s="13">
        <f t="shared" si="423"/>
        <v>0</v>
      </c>
      <c r="L358" s="13">
        <f t="shared" si="423"/>
        <v>0</v>
      </c>
      <c r="M358" s="13">
        <f t="shared" si="423"/>
        <v>0</v>
      </c>
      <c r="N358" s="13">
        <f t="shared" si="423"/>
        <v>0</v>
      </c>
      <c r="O358" s="13">
        <f t="shared" si="423"/>
        <v>0</v>
      </c>
      <c r="P358" s="13">
        <f t="shared" si="423"/>
        <v>0</v>
      </c>
      <c r="Q358" s="13">
        <f t="shared" si="420"/>
        <v>255.5</v>
      </c>
      <c r="R358" s="13">
        <f t="shared" ref="R358:Z359" si="424">SUM(R359)</f>
        <v>255.5</v>
      </c>
      <c r="S358" s="13">
        <f t="shared" si="424"/>
        <v>0</v>
      </c>
      <c r="T358" s="13">
        <f t="shared" si="424"/>
        <v>0</v>
      </c>
      <c r="U358" s="13">
        <f t="shared" si="424"/>
        <v>0</v>
      </c>
      <c r="V358" s="13">
        <f t="shared" si="424"/>
        <v>0</v>
      </c>
      <c r="W358" s="13">
        <f t="shared" si="424"/>
        <v>0</v>
      </c>
      <c r="X358" s="13">
        <f t="shared" si="424"/>
        <v>0</v>
      </c>
      <c r="Y358" s="13">
        <f t="shared" si="424"/>
        <v>0</v>
      </c>
      <c r="Z358" s="13">
        <f t="shared" si="424"/>
        <v>0</v>
      </c>
    </row>
    <row r="359" spans="1:26" ht="16.5" thickTop="1" thickBot="1" x14ac:dyDescent="0.3">
      <c r="A359" s="5" t="s">
        <v>0</v>
      </c>
      <c r="B359" s="7" t="s">
        <v>19</v>
      </c>
      <c r="C359" s="14">
        <f t="shared" si="416"/>
        <v>260</v>
      </c>
      <c r="D359" s="14">
        <f t="shared" si="422"/>
        <v>260</v>
      </c>
      <c r="E359" s="14">
        <f t="shared" si="422"/>
        <v>0</v>
      </c>
      <c r="F359" s="14">
        <f t="shared" si="422"/>
        <v>0</v>
      </c>
      <c r="G359" s="14">
        <f t="shared" si="422"/>
        <v>0</v>
      </c>
      <c r="H359" s="14">
        <f t="shared" si="418"/>
        <v>255.5</v>
      </c>
      <c r="I359" s="14">
        <f t="shared" si="423"/>
        <v>255.5</v>
      </c>
      <c r="J359" s="14">
        <f t="shared" si="423"/>
        <v>0</v>
      </c>
      <c r="K359" s="14">
        <f t="shared" si="423"/>
        <v>0</v>
      </c>
      <c r="L359" s="14">
        <f t="shared" si="423"/>
        <v>0</v>
      </c>
      <c r="M359" s="14">
        <f t="shared" si="423"/>
        <v>0</v>
      </c>
      <c r="N359" s="14">
        <f t="shared" si="423"/>
        <v>0</v>
      </c>
      <c r="O359" s="14">
        <f t="shared" si="423"/>
        <v>0</v>
      </c>
      <c r="P359" s="14">
        <f t="shared" si="423"/>
        <v>0</v>
      </c>
      <c r="Q359" s="14">
        <f t="shared" si="420"/>
        <v>255.5</v>
      </c>
      <c r="R359" s="14">
        <f t="shared" si="424"/>
        <v>255.5</v>
      </c>
      <c r="S359" s="14">
        <f t="shared" si="424"/>
        <v>0</v>
      </c>
      <c r="T359" s="14">
        <f t="shared" si="424"/>
        <v>0</v>
      </c>
      <c r="U359" s="14">
        <f t="shared" si="424"/>
        <v>0</v>
      </c>
      <c r="V359" s="14">
        <f t="shared" si="424"/>
        <v>0</v>
      </c>
      <c r="W359" s="14">
        <f t="shared" si="424"/>
        <v>0</v>
      </c>
      <c r="X359" s="14">
        <f t="shared" si="424"/>
        <v>0</v>
      </c>
      <c r="Y359" s="14">
        <f t="shared" si="424"/>
        <v>0</v>
      </c>
      <c r="Z359" s="14">
        <f t="shared" si="424"/>
        <v>0</v>
      </c>
    </row>
    <row r="360" spans="1:26" ht="16.5" thickTop="1" thickBot="1" x14ac:dyDescent="0.3">
      <c r="A360" s="5" t="s">
        <v>0</v>
      </c>
      <c r="B360" s="8" t="s">
        <v>36</v>
      </c>
      <c r="C360" s="14">
        <f t="shared" si="416"/>
        <v>260</v>
      </c>
      <c r="D360" s="14">
        <v>260</v>
      </c>
      <c r="E360" s="14">
        <v>0</v>
      </c>
      <c r="F360" s="14">
        <v>0</v>
      </c>
      <c r="G360" s="14">
        <v>0</v>
      </c>
      <c r="H360" s="14">
        <f t="shared" si="418"/>
        <v>255.5</v>
      </c>
      <c r="I360" s="14">
        <v>255.5</v>
      </c>
      <c r="J360" s="14">
        <v>0</v>
      </c>
      <c r="K360" s="14">
        <v>0</v>
      </c>
      <c r="L360" s="14">
        <v>0</v>
      </c>
      <c r="M360" s="14">
        <v>0</v>
      </c>
      <c r="N360" s="14">
        <v>0</v>
      </c>
      <c r="O360" s="14">
        <v>0</v>
      </c>
      <c r="P360" s="14">
        <v>0</v>
      </c>
      <c r="Q360" s="14">
        <f t="shared" si="420"/>
        <v>255.5</v>
      </c>
      <c r="R360" s="14">
        <v>255.5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</row>
    <row r="361" spans="1:26" ht="16.5" thickTop="1" thickBot="1" x14ac:dyDescent="0.3">
      <c r="A361" s="5" t="s">
        <v>138</v>
      </c>
      <c r="B361" s="6" t="s">
        <v>139</v>
      </c>
      <c r="C361" s="13">
        <f t="shared" si="416"/>
        <v>46500</v>
      </c>
      <c r="D361" s="13">
        <f t="shared" ref="D361:G363" si="425">SUM(D364,D367,D370,D373)</f>
        <v>46500</v>
      </c>
      <c r="E361" s="13">
        <f t="shared" si="425"/>
        <v>0</v>
      </c>
      <c r="F361" s="13">
        <f t="shared" si="425"/>
        <v>0</v>
      </c>
      <c r="G361" s="13">
        <f t="shared" si="425"/>
        <v>0</v>
      </c>
      <c r="H361" s="13">
        <f t="shared" si="418"/>
        <v>52794.74</v>
      </c>
      <c r="I361" s="13">
        <f t="shared" ref="I361:P363" si="426">SUM(I364,I367,I370,I373)</f>
        <v>52794.74</v>
      </c>
      <c r="J361" s="13">
        <f t="shared" si="426"/>
        <v>0</v>
      </c>
      <c r="K361" s="13">
        <f t="shared" si="426"/>
        <v>0</v>
      </c>
      <c r="L361" s="13">
        <f t="shared" si="426"/>
        <v>0</v>
      </c>
      <c r="M361" s="13">
        <f t="shared" si="426"/>
        <v>0</v>
      </c>
      <c r="N361" s="13">
        <f t="shared" si="426"/>
        <v>0</v>
      </c>
      <c r="O361" s="13">
        <f t="shared" si="426"/>
        <v>0</v>
      </c>
      <c r="P361" s="13">
        <f t="shared" si="426"/>
        <v>0</v>
      </c>
      <c r="Q361" s="13">
        <f t="shared" si="420"/>
        <v>52794.56594</v>
      </c>
      <c r="R361" s="13">
        <f t="shared" ref="R361:Z361" si="427">SUM(R364,R367,R370,R373)</f>
        <v>52794.56594</v>
      </c>
      <c r="S361" s="13">
        <f t="shared" si="427"/>
        <v>0</v>
      </c>
      <c r="T361" s="13">
        <f t="shared" si="427"/>
        <v>0</v>
      </c>
      <c r="U361" s="13">
        <f t="shared" si="427"/>
        <v>0</v>
      </c>
      <c r="V361" s="13">
        <f t="shared" si="427"/>
        <v>0</v>
      </c>
      <c r="W361" s="13">
        <f t="shared" si="427"/>
        <v>0</v>
      </c>
      <c r="X361" s="13">
        <f t="shared" si="427"/>
        <v>0</v>
      </c>
      <c r="Y361" s="13">
        <f t="shared" si="427"/>
        <v>0</v>
      </c>
      <c r="Z361" s="13">
        <f t="shared" si="427"/>
        <v>0</v>
      </c>
    </row>
    <row r="362" spans="1:26" ht="16.5" thickTop="1" thickBot="1" x14ac:dyDescent="0.3">
      <c r="A362" s="5" t="s">
        <v>0</v>
      </c>
      <c r="B362" s="7" t="s">
        <v>19</v>
      </c>
      <c r="C362" s="14">
        <f t="shared" si="416"/>
        <v>46500</v>
      </c>
      <c r="D362" s="14">
        <f t="shared" si="425"/>
        <v>46500</v>
      </c>
      <c r="E362" s="14">
        <f t="shared" si="425"/>
        <v>0</v>
      </c>
      <c r="F362" s="14">
        <f t="shared" si="425"/>
        <v>0</v>
      </c>
      <c r="G362" s="14">
        <f t="shared" si="425"/>
        <v>0</v>
      </c>
      <c r="H362" s="14">
        <f t="shared" si="418"/>
        <v>52794.74</v>
      </c>
      <c r="I362" s="14">
        <f t="shared" si="426"/>
        <v>52794.74</v>
      </c>
      <c r="J362" s="14">
        <f t="shared" si="426"/>
        <v>0</v>
      </c>
      <c r="K362" s="14">
        <f t="shared" si="426"/>
        <v>0</v>
      </c>
      <c r="L362" s="14">
        <f t="shared" si="426"/>
        <v>0</v>
      </c>
      <c r="M362" s="14">
        <f t="shared" si="426"/>
        <v>0</v>
      </c>
      <c r="N362" s="14">
        <f t="shared" si="426"/>
        <v>0</v>
      </c>
      <c r="O362" s="14">
        <f t="shared" si="426"/>
        <v>0</v>
      </c>
      <c r="P362" s="14">
        <f t="shared" si="426"/>
        <v>0</v>
      </c>
      <c r="Q362" s="14">
        <f t="shared" si="420"/>
        <v>52794.56594</v>
      </c>
      <c r="R362" s="14">
        <f t="shared" ref="R362:Z362" si="428">SUM(R365,R368,R371,R374)</f>
        <v>52794.56594</v>
      </c>
      <c r="S362" s="14">
        <f t="shared" si="428"/>
        <v>0</v>
      </c>
      <c r="T362" s="14">
        <f t="shared" si="428"/>
        <v>0</v>
      </c>
      <c r="U362" s="14">
        <f t="shared" si="428"/>
        <v>0</v>
      </c>
      <c r="V362" s="14">
        <f t="shared" si="428"/>
        <v>0</v>
      </c>
      <c r="W362" s="14">
        <f t="shared" si="428"/>
        <v>0</v>
      </c>
      <c r="X362" s="14">
        <f t="shared" si="428"/>
        <v>0</v>
      </c>
      <c r="Y362" s="14">
        <f t="shared" si="428"/>
        <v>0</v>
      </c>
      <c r="Z362" s="14">
        <f t="shared" si="428"/>
        <v>0</v>
      </c>
    </row>
    <row r="363" spans="1:26" ht="16.5" thickTop="1" thickBot="1" x14ac:dyDescent="0.3">
      <c r="A363" s="5" t="s">
        <v>0</v>
      </c>
      <c r="B363" s="8" t="s">
        <v>36</v>
      </c>
      <c r="C363" s="14">
        <f t="shared" si="416"/>
        <v>46500</v>
      </c>
      <c r="D363" s="14">
        <f t="shared" si="425"/>
        <v>46500</v>
      </c>
      <c r="E363" s="14">
        <f t="shared" si="425"/>
        <v>0</v>
      </c>
      <c r="F363" s="14">
        <f t="shared" si="425"/>
        <v>0</v>
      </c>
      <c r="G363" s="14">
        <f t="shared" si="425"/>
        <v>0</v>
      </c>
      <c r="H363" s="14">
        <f t="shared" si="418"/>
        <v>52794.74</v>
      </c>
      <c r="I363" s="14">
        <f t="shared" si="426"/>
        <v>52794.74</v>
      </c>
      <c r="J363" s="14">
        <f t="shared" si="426"/>
        <v>0</v>
      </c>
      <c r="K363" s="14">
        <f t="shared" si="426"/>
        <v>0</v>
      </c>
      <c r="L363" s="14">
        <f t="shared" si="426"/>
        <v>0</v>
      </c>
      <c r="M363" s="14">
        <f t="shared" si="426"/>
        <v>0</v>
      </c>
      <c r="N363" s="14">
        <f t="shared" si="426"/>
        <v>0</v>
      </c>
      <c r="O363" s="14">
        <f t="shared" si="426"/>
        <v>0</v>
      </c>
      <c r="P363" s="14">
        <f t="shared" si="426"/>
        <v>0</v>
      </c>
      <c r="Q363" s="14">
        <f t="shared" si="420"/>
        <v>52794.56594</v>
      </c>
      <c r="R363" s="14">
        <f t="shared" ref="R363:Z363" si="429">SUM(R366,R369,R372,R375)</f>
        <v>52794.56594</v>
      </c>
      <c r="S363" s="14">
        <f t="shared" si="429"/>
        <v>0</v>
      </c>
      <c r="T363" s="14">
        <f t="shared" si="429"/>
        <v>0</v>
      </c>
      <c r="U363" s="14">
        <f t="shared" si="429"/>
        <v>0</v>
      </c>
      <c r="V363" s="14">
        <f t="shared" si="429"/>
        <v>0</v>
      </c>
      <c r="W363" s="14">
        <f t="shared" si="429"/>
        <v>0</v>
      </c>
      <c r="X363" s="14">
        <f t="shared" si="429"/>
        <v>0</v>
      </c>
      <c r="Y363" s="14">
        <f t="shared" si="429"/>
        <v>0</v>
      </c>
      <c r="Z363" s="14">
        <f t="shared" si="429"/>
        <v>0</v>
      </c>
    </row>
    <row r="364" spans="1:26" ht="31.5" thickTop="1" thickBot="1" x14ac:dyDescent="0.3">
      <c r="A364" s="5" t="s">
        <v>140</v>
      </c>
      <c r="B364" s="6" t="s">
        <v>141</v>
      </c>
      <c r="C364" s="13">
        <f t="shared" si="416"/>
        <v>30000</v>
      </c>
      <c r="D364" s="13">
        <f t="shared" ref="D364:G365" si="430">SUM(D365)</f>
        <v>30000</v>
      </c>
      <c r="E364" s="13">
        <f t="shared" si="430"/>
        <v>0</v>
      </c>
      <c r="F364" s="13">
        <f t="shared" si="430"/>
        <v>0</v>
      </c>
      <c r="G364" s="13">
        <f t="shared" si="430"/>
        <v>0</v>
      </c>
      <c r="H364" s="13">
        <f t="shared" si="418"/>
        <v>33627.15</v>
      </c>
      <c r="I364" s="13">
        <f t="shared" ref="I364:P365" si="431">SUM(I365)</f>
        <v>33627.15</v>
      </c>
      <c r="J364" s="13">
        <f t="shared" si="431"/>
        <v>0</v>
      </c>
      <c r="K364" s="13">
        <f t="shared" si="431"/>
        <v>0</v>
      </c>
      <c r="L364" s="13">
        <f t="shared" si="431"/>
        <v>0</v>
      </c>
      <c r="M364" s="13">
        <f t="shared" si="431"/>
        <v>0</v>
      </c>
      <c r="N364" s="13">
        <f t="shared" si="431"/>
        <v>0</v>
      </c>
      <c r="O364" s="13">
        <f t="shared" si="431"/>
        <v>0</v>
      </c>
      <c r="P364" s="13">
        <f t="shared" si="431"/>
        <v>0</v>
      </c>
      <c r="Q364" s="13">
        <f t="shared" si="420"/>
        <v>33627.148999999998</v>
      </c>
      <c r="R364" s="13">
        <f t="shared" ref="R364:Z365" si="432">SUM(R365)</f>
        <v>33627.148999999998</v>
      </c>
      <c r="S364" s="13">
        <f t="shared" si="432"/>
        <v>0</v>
      </c>
      <c r="T364" s="13">
        <f t="shared" si="432"/>
        <v>0</v>
      </c>
      <c r="U364" s="13">
        <f t="shared" si="432"/>
        <v>0</v>
      </c>
      <c r="V364" s="13">
        <f t="shared" si="432"/>
        <v>0</v>
      </c>
      <c r="W364" s="13">
        <f t="shared" si="432"/>
        <v>0</v>
      </c>
      <c r="X364" s="13">
        <f t="shared" si="432"/>
        <v>0</v>
      </c>
      <c r="Y364" s="13">
        <f t="shared" si="432"/>
        <v>0</v>
      </c>
      <c r="Z364" s="13">
        <f t="shared" si="432"/>
        <v>0</v>
      </c>
    </row>
    <row r="365" spans="1:26" ht="16.5" thickTop="1" thickBot="1" x14ac:dyDescent="0.3">
      <c r="A365" s="5" t="s">
        <v>0</v>
      </c>
      <c r="B365" s="7" t="s">
        <v>19</v>
      </c>
      <c r="C365" s="14">
        <f t="shared" si="416"/>
        <v>30000</v>
      </c>
      <c r="D365" s="14">
        <f t="shared" si="430"/>
        <v>30000</v>
      </c>
      <c r="E365" s="14">
        <f t="shared" si="430"/>
        <v>0</v>
      </c>
      <c r="F365" s="14">
        <f t="shared" si="430"/>
        <v>0</v>
      </c>
      <c r="G365" s="14">
        <f t="shared" si="430"/>
        <v>0</v>
      </c>
      <c r="H365" s="14">
        <f t="shared" si="418"/>
        <v>33627.15</v>
      </c>
      <c r="I365" s="14">
        <f t="shared" si="431"/>
        <v>33627.15</v>
      </c>
      <c r="J365" s="14">
        <f t="shared" si="431"/>
        <v>0</v>
      </c>
      <c r="K365" s="14">
        <f t="shared" si="431"/>
        <v>0</v>
      </c>
      <c r="L365" s="14">
        <f t="shared" si="431"/>
        <v>0</v>
      </c>
      <c r="M365" s="14">
        <f t="shared" si="431"/>
        <v>0</v>
      </c>
      <c r="N365" s="14">
        <f t="shared" si="431"/>
        <v>0</v>
      </c>
      <c r="O365" s="14">
        <f t="shared" si="431"/>
        <v>0</v>
      </c>
      <c r="P365" s="14">
        <f t="shared" si="431"/>
        <v>0</v>
      </c>
      <c r="Q365" s="14">
        <f t="shared" si="420"/>
        <v>33627.148999999998</v>
      </c>
      <c r="R365" s="14">
        <f t="shared" si="432"/>
        <v>33627.148999999998</v>
      </c>
      <c r="S365" s="14">
        <f t="shared" si="432"/>
        <v>0</v>
      </c>
      <c r="T365" s="14">
        <f t="shared" si="432"/>
        <v>0</v>
      </c>
      <c r="U365" s="14">
        <f t="shared" si="432"/>
        <v>0</v>
      </c>
      <c r="V365" s="14">
        <f t="shared" si="432"/>
        <v>0</v>
      </c>
      <c r="W365" s="14">
        <f t="shared" si="432"/>
        <v>0</v>
      </c>
      <c r="X365" s="14">
        <f t="shared" si="432"/>
        <v>0</v>
      </c>
      <c r="Y365" s="14">
        <f t="shared" si="432"/>
        <v>0</v>
      </c>
      <c r="Z365" s="14">
        <f t="shared" si="432"/>
        <v>0</v>
      </c>
    </row>
    <row r="366" spans="1:26" ht="16.5" thickTop="1" thickBot="1" x14ac:dyDescent="0.3">
      <c r="A366" s="5" t="s">
        <v>0</v>
      </c>
      <c r="B366" s="8" t="s">
        <v>36</v>
      </c>
      <c r="C366" s="14">
        <f t="shared" si="416"/>
        <v>30000</v>
      </c>
      <c r="D366" s="14">
        <v>30000</v>
      </c>
      <c r="E366" s="14">
        <v>0</v>
      </c>
      <c r="F366" s="14">
        <v>0</v>
      </c>
      <c r="G366" s="14">
        <v>0</v>
      </c>
      <c r="H366" s="14">
        <f t="shared" si="418"/>
        <v>33627.15</v>
      </c>
      <c r="I366" s="14">
        <v>33627.15</v>
      </c>
      <c r="J366" s="14">
        <v>0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f t="shared" si="420"/>
        <v>33627.148999999998</v>
      </c>
      <c r="R366" s="14">
        <v>33627.148999999998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</row>
    <row r="367" spans="1:26" ht="31.5" thickTop="1" thickBot="1" x14ac:dyDescent="0.3">
      <c r="A367" s="5" t="s">
        <v>142</v>
      </c>
      <c r="B367" s="6" t="s">
        <v>143</v>
      </c>
      <c r="C367" s="13">
        <f t="shared" si="416"/>
        <v>4000</v>
      </c>
      <c r="D367" s="13">
        <f t="shared" ref="D367:G368" si="433">SUM(D368)</f>
        <v>4000</v>
      </c>
      <c r="E367" s="13">
        <f t="shared" si="433"/>
        <v>0</v>
      </c>
      <c r="F367" s="13">
        <f t="shared" si="433"/>
        <v>0</v>
      </c>
      <c r="G367" s="13">
        <f t="shared" si="433"/>
        <v>0</v>
      </c>
      <c r="H367" s="13">
        <f t="shared" si="418"/>
        <v>4277.91</v>
      </c>
      <c r="I367" s="13">
        <f t="shared" ref="I367:P368" si="434">SUM(I368)</f>
        <v>4277.91</v>
      </c>
      <c r="J367" s="13">
        <f t="shared" si="434"/>
        <v>0</v>
      </c>
      <c r="K367" s="13">
        <f t="shared" si="434"/>
        <v>0</v>
      </c>
      <c r="L367" s="13">
        <f t="shared" si="434"/>
        <v>0</v>
      </c>
      <c r="M367" s="13">
        <f t="shared" si="434"/>
        <v>0</v>
      </c>
      <c r="N367" s="13">
        <f t="shared" si="434"/>
        <v>0</v>
      </c>
      <c r="O367" s="13">
        <f t="shared" si="434"/>
        <v>0</v>
      </c>
      <c r="P367" s="13">
        <f t="shared" si="434"/>
        <v>0</v>
      </c>
      <c r="Q367" s="13">
        <f t="shared" si="420"/>
        <v>4277.9013999999997</v>
      </c>
      <c r="R367" s="13">
        <f t="shared" ref="R367:Z368" si="435">SUM(R368)</f>
        <v>4277.9013999999997</v>
      </c>
      <c r="S367" s="13">
        <f t="shared" si="435"/>
        <v>0</v>
      </c>
      <c r="T367" s="13">
        <f t="shared" si="435"/>
        <v>0</v>
      </c>
      <c r="U367" s="13">
        <f t="shared" si="435"/>
        <v>0</v>
      </c>
      <c r="V367" s="13">
        <f t="shared" si="435"/>
        <v>0</v>
      </c>
      <c r="W367" s="13">
        <f t="shared" si="435"/>
        <v>0</v>
      </c>
      <c r="X367" s="13">
        <f t="shared" si="435"/>
        <v>0</v>
      </c>
      <c r="Y367" s="13">
        <f t="shared" si="435"/>
        <v>0</v>
      </c>
      <c r="Z367" s="13">
        <f t="shared" si="435"/>
        <v>0</v>
      </c>
    </row>
    <row r="368" spans="1:26" ht="16.5" thickTop="1" thickBot="1" x14ac:dyDescent="0.3">
      <c r="A368" s="5" t="s">
        <v>0</v>
      </c>
      <c r="B368" s="7" t="s">
        <v>19</v>
      </c>
      <c r="C368" s="14">
        <f t="shared" si="416"/>
        <v>4000</v>
      </c>
      <c r="D368" s="14">
        <f t="shared" si="433"/>
        <v>4000</v>
      </c>
      <c r="E368" s="14">
        <f t="shared" si="433"/>
        <v>0</v>
      </c>
      <c r="F368" s="14">
        <f t="shared" si="433"/>
        <v>0</v>
      </c>
      <c r="G368" s="14">
        <f t="shared" si="433"/>
        <v>0</v>
      </c>
      <c r="H368" s="14">
        <f t="shared" si="418"/>
        <v>4277.91</v>
      </c>
      <c r="I368" s="14">
        <f t="shared" si="434"/>
        <v>4277.91</v>
      </c>
      <c r="J368" s="14">
        <f t="shared" si="434"/>
        <v>0</v>
      </c>
      <c r="K368" s="14">
        <f t="shared" si="434"/>
        <v>0</v>
      </c>
      <c r="L368" s="14">
        <f t="shared" si="434"/>
        <v>0</v>
      </c>
      <c r="M368" s="14">
        <f t="shared" si="434"/>
        <v>0</v>
      </c>
      <c r="N368" s="14">
        <f t="shared" si="434"/>
        <v>0</v>
      </c>
      <c r="O368" s="14">
        <f t="shared" si="434"/>
        <v>0</v>
      </c>
      <c r="P368" s="14">
        <f t="shared" si="434"/>
        <v>0</v>
      </c>
      <c r="Q368" s="14">
        <f t="shared" si="420"/>
        <v>4277.9013999999997</v>
      </c>
      <c r="R368" s="14">
        <f t="shared" si="435"/>
        <v>4277.9013999999997</v>
      </c>
      <c r="S368" s="14">
        <f t="shared" si="435"/>
        <v>0</v>
      </c>
      <c r="T368" s="14">
        <f t="shared" si="435"/>
        <v>0</v>
      </c>
      <c r="U368" s="14">
        <f t="shared" si="435"/>
        <v>0</v>
      </c>
      <c r="V368" s="14">
        <f t="shared" si="435"/>
        <v>0</v>
      </c>
      <c r="W368" s="14">
        <f t="shared" si="435"/>
        <v>0</v>
      </c>
      <c r="X368" s="14">
        <f t="shared" si="435"/>
        <v>0</v>
      </c>
      <c r="Y368" s="14">
        <f t="shared" si="435"/>
        <v>0</v>
      </c>
      <c r="Z368" s="14">
        <f t="shared" si="435"/>
        <v>0</v>
      </c>
    </row>
    <row r="369" spans="1:26" ht="16.5" thickTop="1" thickBot="1" x14ac:dyDescent="0.3">
      <c r="A369" s="5" t="s">
        <v>0</v>
      </c>
      <c r="B369" s="8" t="s">
        <v>36</v>
      </c>
      <c r="C369" s="14">
        <f t="shared" si="416"/>
        <v>4000</v>
      </c>
      <c r="D369" s="14">
        <v>4000</v>
      </c>
      <c r="E369" s="14">
        <v>0</v>
      </c>
      <c r="F369" s="14">
        <v>0</v>
      </c>
      <c r="G369" s="14">
        <v>0</v>
      </c>
      <c r="H369" s="14">
        <f t="shared" si="418"/>
        <v>4277.91</v>
      </c>
      <c r="I369" s="14">
        <v>4277.91</v>
      </c>
      <c r="J369" s="14">
        <v>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f t="shared" si="420"/>
        <v>4277.9013999999997</v>
      </c>
      <c r="R369" s="14">
        <v>4277.9013999999997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</row>
    <row r="370" spans="1:26" ht="31.5" thickTop="1" thickBot="1" x14ac:dyDescent="0.3">
      <c r="A370" s="5" t="s">
        <v>144</v>
      </c>
      <c r="B370" s="6" t="s">
        <v>145</v>
      </c>
      <c r="C370" s="13">
        <f t="shared" si="416"/>
        <v>4500</v>
      </c>
      <c r="D370" s="13">
        <f t="shared" ref="D370:G371" si="436">SUM(D371)</f>
        <v>4500</v>
      </c>
      <c r="E370" s="13">
        <f t="shared" si="436"/>
        <v>0</v>
      </c>
      <c r="F370" s="13">
        <f t="shared" si="436"/>
        <v>0</v>
      </c>
      <c r="G370" s="13">
        <f t="shared" si="436"/>
        <v>0</v>
      </c>
      <c r="H370" s="13">
        <f t="shared" si="418"/>
        <v>5073.33</v>
      </c>
      <c r="I370" s="13">
        <f t="shared" ref="I370:P371" si="437">SUM(I371)</f>
        <v>5073.33</v>
      </c>
      <c r="J370" s="13">
        <f t="shared" si="437"/>
        <v>0</v>
      </c>
      <c r="K370" s="13">
        <f t="shared" si="437"/>
        <v>0</v>
      </c>
      <c r="L370" s="13">
        <f t="shared" si="437"/>
        <v>0</v>
      </c>
      <c r="M370" s="13">
        <f t="shared" si="437"/>
        <v>0</v>
      </c>
      <c r="N370" s="13">
        <f t="shared" si="437"/>
        <v>0</v>
      </c>
      <c r="O370" s="13">
        <f t="shared" si="437"/>
        <v>0</v>
      </c>
      <c r="P370" s="13">
        <f t="shared" si="437"/>
        <v>0</v>
      </c>
      <c r="Q370" s="13">
        <f t="shared" si="420"/>
        <v>5073.2299999999996</v>
      </c>
      <c r="R370" s="13">
        <f t="shared" ref="R370:Z371" si="438">SUM(R371)</f>
        <v>5073.2299999999996</v>
      </c>
      <c r="S370" s="13">
        <f t="shared" si="438"/>
        <v>0</v>
      </c>
      <c r="T370" s="13">
        <f t="shared" si="438"/>
        <v>0</v>
      </c>
      <c r="U370" s="13">
        <f t="shared" si="438"/>
        <v>0</v>
      </c>
      <c r="V370" s="13">
        <f t="shared" si="438"/>
        <v>0</v>
      </c>
      <c r="W370" s="13">
        <f t="shared" si="438"/>
        <v>0</v>
      </c>
      <c r="X370" s="13">
        <f t="shared" si="438"/>
        <v>0</v>
      </c>
      <c r="Y370" s="13">
        <f t="shared" si="438"/>
        <v>0</v>
      </c>
      <c r="Z370" s="13">
        <f t="shared" si="438"/>
        <v>0</v>
      </c>
    </row>
    <row r="371" spans="1:26" ht="16.5" thickTop="1" thickBot="1" x14ac:dyDescent="0.3">
      <c r="A371" s="5" t="s">
        <v>0</v>
      </c>
      <c r="B371" s="7" t="s">
        <v>19</v>
      </c>
      <c r="C371" s="14">
        <f t="shared" si="416"/>
        <v>4500</v>
      </c>
      <c r="D371" s="14">
        <f t="shared" si="436"/>
        <v>4500</v>
      </c>
      <c r="E371" s="14">
        <f t="shared" si="436"/>
        <v>0</v>
      </c>
      <c r="F371" s="14">
        <f t="shared" si="436"/>
        <v>0</v>
      </c>
      <c r="G371" s="14">
        <f t="shared" si="436"/>
        <v>0</v>
      </c>
      <c r="H371" s="14">
        <f t="shared" si="418"/>
        <v>5073.33</v>
      </c>
      <c r="I371" s="14">
        <f t="shared" si="437"/>
        <v>5073.33</v>
      </c>
      <c r="J371" s="14">
        <f t="shared" si="437"/>
        <v>0</v>
      </c>
      <c r="K371" s="14">
        <f t="shared" si="437"/>
        <v>0</v>
      </c>
      <c r="L371" s="14">
        <f t="shared" si="437"/>
        <v>0</v>
      </c>
      <c r="M371" s="14">
        <f t="shared" si="437"/>
        <v>0</v>
      </c>
      <c r="N371" s="14">
        <f t="shared" si="437"/>
        <v>0</v>
      </c>
      <c r="O371" s="14">
        <f t="shared" si="437"/>
        <v>0</v>
      </c>
      <c r="P371" s="14">
        <f t="shared" si="437"/>
        <v>0</v>
      </c>
      <c r="Q371" s="14">
        <f t="shared" si="420"/>
        <v>5073.2299999999996</v>
      </c>
      <c r="R371" s="14">
        <f t="shared" si="438"/>
        <v>5073.2299999999996</v>
      </c>
      <c r="S371" s="14">
        <f t="shared" si="438"/>
        <v>0</v>
      </c>
      <c r="T371" s="14">
        <f t="shared" si="438"/>
        <v>0</v>
      </c>
      <c r="U371" s="14">
        <f t="shared" si="438"/>
        <v>0</v>
      </c>
      <c r="V371" s="14">
        <f t="shared" si="438"/>
        <v>0</v>
      </c>
      <c r="W371" s="14">
        <f t="shared" si="438"/>
        <v>0</v>
      </c>
      <c r="X371" s="14">
        <f t="shared" si="438"/>
        <v>0</v>
      </c>
      <c r="Y371" s="14">
        <f t="shared" si="438"/>
        <v>0</v>
      </c>
      <c r="Z371" s="14">
        <f t="shared" si="438"/>
        <v>0</v>
      </c>
    </row>
    <row r="372" spans="1:26" ht="16.5" thickTop="1" thickBot="1" x14ac:dyDescent="0.3">
      <c r="A372" s="5" t="s">
        <v>0</v>
      </c>
      <c r="B372" s="8" t="s">
        <v>36</v>
      </c>
      <c r="C372" s="14">
        <f t="shared" si="416"/>
        <v>4500</v>
      </c>
      <c r="D372" s="14">
        <v>4500</v>
      </c>
      <c r="E372" s="14">
        <v>0</v>
      </c>
      <c r="F372" s="14">
        <v>0</v>
      </c>
      <c r="G372" s="14">
        <v>0</v>
      </c>
      <c r="H372" s="14">
        <f t="shared" si="418"/>
        <v>5073.33</v>
      </c>
      <c r="I372" s="14">
        <v>5073.33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f t="shared" si="420"/>
        <v>5073.2299999999996</v>
      </c>
      <c r="R372" s="14">
        <v>5073.2299999999996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</row>
    <row r="373" spans="1:26" ht="31.5" thickTop="1" thickBot="1" x14ac:dyDescent="0.3">
      <c r="A373" s="5" t="s">
        <v>146</v>
      </c>
      <c r="B373" s="6" t="s">
        <v>147</v>
      </c>
      <c r="C373" s="13">
        <f t="shared" si="416"/>
        <v>8000</v>
      </c>
      <c r="D373" s="13">
        <f t="shared" ref="D373:G374" si="439">SUM(D374)</f>
        <v>8000</v>
      </c>
      <c r="E373" s="13">
        <f t="shared" si="439"/>
        <v>0</v>
      </c>
      <c r="F373" s="13">
        <f t="shared" si="439"/>
        <v>0</v>
      </c>
      <c r="G373" s="13">
        <f t="shared" si="439"/>
        <v>0</v>
      </c>
      <c r="H373" s="13">
        <f t="shared" si="418"/>
        <v>9816.35</v>
      </c>
      <c r="I373" s="13">
        <f t="shared" ref="I373:P374" si="440">SUM(I374)</f>
        <v>9816.35</v>
      </c>
      <c r="J373" s="13">
        <f t="shared" si="440"/>
        <v>0</v>
      </c>
      <c r="K373" s="13">
        <f t="shared" si="440"/>
        <v>0</v>
      </c>
      <c r="L373" s="13">
        <f t="shared" si="440"/>
        <v>0</v>
      </c>
      <c r="M373" s="13">
        <f t="shared" si="440"/>
        <v>0</v>
      </c>
      <c r="N373" s="13">
        <f t="shared" si="440"/>
        <v>0</v>
      </c>
      <c r="O373" s="13">
        <f t="shared" si="440"/>
        <v>0</v>
      </c>
      <c r="P373" s="13">
        <f t="shared" si="440"/>
        <v>0</v>
      </c>
      <c r="Q373" s="13">
        <f t="shared" si="420"/>
        <v>9816.2855400000008</v>
      </c>
      <c r="R373" s="13">
        <f t="shared" ref="R373:Z374" si="441">SUM(R374)</f>
        <v>9816.2855400000008</v>
      </c>
      <c r="S373" s="13">
        <f t="shared" si="441"/>
        <v>0</v>
      </c>
      <c r="T373" s="13">
        <f t="shared" si="441"/>
        <v>0</v>
      </c>
      <c r="U373" s="13">
        <f t="shared" si="441"/>
        <v>0</v>
      </c>
      <c r="V373" s="13">
        <f t="shared" si="441"/>
        <v>0</v>
      </c>
      <c r="W373" s="13">
        <f t="shared" si="441"/>
        <v>0</v>
      </c>
      <c r="X373" s="13">
        <f t="shared" si="441"/>
        <v>0</v>
      </c>
      <c r="Y373" s="13">
        <f t="shared" si="441"/>
        <v>0</v>
      </c>
      <c r="Z373" s="13">
        <f t="shared" si="441"/>
        <v>0</v>
      </c>
    </row>
    <row r="374" spans="1:26" ht="16.5" thickTop="1" thickBot="1" x14ac:dyDescent="0.3">
      <c r="A374" s="5" t="s">
        <v>0</v>
      </c>
      <c r="B374" s="7" t="s">
        <v>19</v>
      </c>
      <c r="C374" s="14">
        <f t="shared" si="416"/>
        <v>8000</v>
      </c>
      <c r="D374" s="14">
        <f t="shared" si="439"/>
        <v>8000</v>
      </c>
      <c r="E374" s="14">
        <f t="shared" si="439"/>
        <v>0</v>
      </c>
      <c r="F374" s="14">
        <f t="shared" si="439"/>
        <v>0</v>
      </c>
      <c r="G374" s="14">
        <f t="shared" si="439"/>
        <v>0</v>
      </c>
      <c r="H374" s="14">
        <f t="shared" si="418"/>
        <v>9816.35</v>
      </c>
      <c r="I374" s="14">
        <f t="shared" si="440"/>
        <v>9816.35</v>
      </c>
      <c r="J374" s="14">
        <f t="shared" si="440"/>
        <v>0</v>
      </c>
      <c r="K374" s="14">
        <f t="shared" si="440"/>
        <v>0</v>
      </c>
      <c r="L374" s="14">
        <f t="shared" si="440"/>
        <v>0</v>
      </c>
      <c r="M374" s="14">
        <f t="shared" si="440"/>
        <v>0</v>
      </c>
      <c r="N374" s="14">
        <f t="shared" si="440"/>
        <v>0</v>
      </c>
      <c r="O374" s="14">
        <f t="shared" si="440"/>
        <v>0</v>
      </c>
      <c r="P374" s="14">
        <f t="shared" si="440"/>
        <v>0</v>
      </c>
      <c r="Q374" s="14">
        <f t="shared" si="420"/>
        <v>9816.2855400000008</v>
      </c>
      <c r="R374" s="14">
        <f t="shared" si="441"/>
        <v>9816.2855400000008</v>
      </c>
      <c r="S374" s="14">
        <f t="shared" si="441"/>
        <v>0</v>
      </c>
      <c r="T374" s="14">
        <f t="shared" si="441"/>
        <v>0</v>
      </c>
      <c r="U374" s="14">
        <f t="shared" si="441"/>
        <v>0</v>
      </c>
      <c r="V374" s="14">
        <f t="shared" si="441"/>
        <v>0</v>
      </c>
      <c r="W374" s="14">
        <f t="shared" si="441"/>
        <v>0</v>
      </c>
      <c r="X374" s="14">
        <f t="shared" si="441"/>
        <v>0</v>
      </c>
      <c r="Y374" s="14">
        <f t="shared" si="441"/>
        <v>0</v>
      </c>
      <c r="Z374" s="14">
        <f t="shared" si="441"/>
        <v>0</v>
      </c>
    </row>
    <row r="375" spans="1:26" ht="16.5" thickTop="1" thickBot="1" x14ac:dyDescent="0.3">
      <c r="A375" s="5" t="s">
        <v>0</v>
      </c>
      <c r="B375" s="8" t="s">
        <v>36</v>
      </c>
      <c r="C375" s="14">
        <f t="shared" si="416"/>
        <v>8000</v>
      </c>
      <c r="D375" s="14">
        <v>8000</v>
      </c>
      <c r="E375" s="14">
        <v>0</v>
      </c>
      <c r="F375" s="14">
        <v>0</v>
      </c>
      <c r="G375" s="14">
        <v>0</v>
      </c>
      <c r="H375" s="14">
        <f t="shared" si="418"/>
        <v>9816.35</v>
      </c>
      <c r="I375" s="14">
        <v>9816.35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f t="shared" si="420"/>
        <v>9816.2855400000008</v>
      </c>
      <c r="R375" s="14">
        <v>9816.2855400000008</v>
      </c>
      <c r="S375" s="14">
        <v>0</v>
      </c>
      <c r="T375" s="14">
        <v>0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0</v>
      </c>
    </row>
    <row r="376" spans="1:26" ht="46.5" thickTop="1" thickBot="1" x14ac:dyDescent="0.3">
      <c r="A376" s="5" t="s">
        <v>148</v>
      </c>
      <c r="B376" s="6" t="s">
        <v>149</v>
      </c>
      <c r="C376" s="13">
        <f t="shared" si="416"/>
        <v>6500</v>
      </c>
      <c r="D376" s="13">
        <f>SUM(D377,D382)</f>
        <v>6500</v>
      </c>
      <c r="E376" s="13">
        <f>SUM(E377,E382)</f>
        <v>0</v>
      </c>
      <c r="F376" s="13">
        <f>SUM(F377,F382)</f>
        <v>0</v>
      </c>
      <c r="G376" s="13">
        <f>SUM(G377,G382)</f>
        <v>0</v>
      </c>
      <c r="H376" s="13">
        <f t="shared" si="418"/>
        <v>6459.55</v>
      </c>
      <c r="I376" s="13">
        <f t="shared" ref="I376:P376" si="442">SUM(I377,I382)</f>
        <v>6459.55</v>
      </c>
      <c r="J376" s="13">
        <f t="shared" si="442"/>
        <v>0</v>
      </c>
      <c r="K376" s="13">
        <f t="shared" si="442"/>
        <v>0</v>
      </c>
      <c r="L376" s="13">
        <f t="shared" si="442"/>
        <v>0</v>
      </c>
      <c r="M376" s="13">
        <f t="shared" si="442"/>
        <v>0</v>
      </c>
      <c r="N376" s="13">
        <f t="shared" si="442"/>
        <v>0</v>
      </c>
      <c r="O376" s="13">
        <f t="shared" si="442"/>
        <v>0</v>
      </c>
      <c r="P376" s="13">
        <f t="shared" si="442"/>
        <v>0</v>
      </c>
      <c r="Q376" s="13">
        <f t="shared" si="420"/>
        <v>6337.2184600000001</v>
      </c>
      <c r="R376" s="13">
        <f t="shared" ref="R376:Z376" si="443">SUM(R377,R382)</f>
        <v>6337.2184600000001</v>
      </c>
      <c r="S376" s="13">
        <f t="shared" si="443"/>
        <v>0</v>
      </c>
      <c r="T376" s="13">
        <f t="shared" si="443"/>
        <v>0</v>
      </c>
      <c r="U376" s="13">
        <f t="shared" si="443"/>
        <v>0</v>
      </c>
      <c r="V376" s="13">
        <f t="shared" si="443"/>
        <v>0</v>
      </c>
      <c r="W376" s="13">
        <f t="shared" si="443"/>
        <v>0</v>
      </c>
      <c r="X376" s="13">
        <f t="shared" si="443"/>
        <v>0</v>
      </c>
      <c r="Y376" s="13">
        <f t="shared" si="443"/>
        <v>0</v>
      </c>
      <c r="Z376" s="13">
        <f t="shared" si="443"/>
        <v>0</v>
      </c>
    </row>
    <row r="377" spans="1:26" ht="16.5" thickTop="1" thickBot="1" x14ac:dyDescent="0.3">
      <c r="A377" s="5" t="s">
        <v>0</v>
      </c>
      <c r="B377" s="7" t="s">
        <v>19</v>
      </c>
      <c r="C377" s="14">
        <f t="shared" si="416"/>
        <v>6395</v>
      </c>
      <c r="D377" s="14">
        <f>SUM(D378:D380)</f>
        <v>6395</v>
      </c>
      <c r="E377" s="14">
        <f>SUM(E378:E380)</f>
        <v>0</v>
      </c>
      <c r="F377" s="14">
        <f>SUM(F378:F380)</f>
        <v>0</v>
      </c>
      <c r="G377" s="14">
        <f>SUM(G378:G380)</f>
        <v>0</v>
      </c>
      <c r="H377" s="14">
        <f t="shared" si="418"/>
        <v>6346.24</v>
      </c>
      <c r="I377" s="14">
        <f t="shared" ref="I377:P377" si="444">SUM(I378:I380)</f>
        <v>6346.24</v>
      </c>
      <c r="J377" s="14">
        <f t="shared" si="444"/>
        <v>0</v>
      </c>
      <c r="K377" s="14">
        <f t="shared" si="444"/>
        <v>0</v>
      </c>
      <c r="L377" s="14">
        <f t="shared" si="444"/>
        <v>0</v>
      </c>
      <c r="M377" s="14">
        <f t="shared" si="444"/>
        <v>0</v>
      </c>
      <c r="N377" s="14">
        <f t="shared" si="444"/>
        <v>0</v>
      </c>
      <c r="O377" s="14">
        <f t="shared" si="444"/>
        <v>0</v>
      </c>
      <c r="P377" s="14">
        <f t="shared" si="444"/>
        <v>0</v>
      </c>
      <c r="Q377" s="14">
        <f t="shared" si="420"/>
        <v>6224.6743900000001</v>
      </c>
      <c r="R377" s="14">
        <f t="shared" ref="R377:Z377" si="445">SUM(R378:R380)</f>
        <v>6224.6743900000001</v>
      </c>
      <c r="S377" s="14">
        <f t="shared" si="445"/>
        <v>0</v>
      </c>
      <c r="T377" s="14">
        <f t="shared" si="445"/>
        <v>0</v>
      </c>
      <c r="U377" s="14">
        <f t="shared" si="445"/>
        <v>0</v>
      </c>
      <c r="V377" s="14">
        <f t="shared" si="445"/>
        <v>0</v>
      </c>
      <c r="W377" s="14">
        <f t="shared" si="445"/>
        <v>0</v>
      </c>
      <c r="X377" s="14">
        <f t="shared" si="445"/>
        <v>0</v>
      </c>
      <c r="Y377" s="14">
        <f t="shared" si="445"/>
        <v>0</v>
      </c>
      <c r="Z377" s="14">
        <f t="shared" si="445"/>
        <v>0</v>
      </c>
    </row>
    <row r="378" spans="1:26" ht="16.5" thickTop="1" thickBot="1" x14ac:dyDescent="0.3">
      <c r="A378" s="5" t="s">
        <v>0</v>
      </c>
      <c r="B378" s="8" t="s">
        <v>21</v>
      </c>
      <c r="C378" s="14">
        <f t="shared" si="416"/>
        <v>6316</v>
      </c>
      <c r="D378" s="14">
        <v>6316</v>
      </c>
      <c r="E378" s="14">
        <v>0</v>
      </c>
      <c r="F378" s="14">
        <v>0</v>
      </c>
      <c r="G378" s="14">
        <v>0</v>
      </c>
      <c r="H378" s="14">
        <f t="shared" si="418"/>
        <v>6257.26</v>
      </c>
      <c r="I378" s="14">
        <v>6257.26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f t="shared" si="420"/>
        <v>6136.1708699999999</v>
      </c>
      <c r="R378" s="14">
        <v>6136.1708699999999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</row>
    <row r="379" spans="1:26" ht="16.5" thickTop="1" thickBot="1" x14ac:dyDescent="0.3">
      <c r="A379" s="5" t="s">
        <v>0</v>
      </c>
      <c r="B379" s="8" t="s">
        <v>36</v>
      </c>
      <c r="C379" s="14">
        <f t="shared" si="416"/>
        <v>30</v>
      </c>
      <c r="D379" s="14">
        <v>30</v>
      </c>
      <c r="E379" s="14">
        <v>0</v>
      </c>
      <c r="F379" s="14">
        <v>0</v>
      </c>
      <c r="G379" s="14">
        <v>0</v>
      </c>
      <c r="H379" s="14">
        <f t="shared" si="418"/>
        <v>50</v>
      </c>
      <c r="I379" s="14">
        <v>50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f t="shared" si="420"/>
        <v>50</v>
      </c>
      <c r="R379" s="14">
        <v>50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</row>
    <row r="380" spans="1:26" ht="16.5" thickTop="1" thickBot="1" x14ac:dyDescent="0.3">
      <c r="A380" s="5" t="s">
        <v>0</v>
      </c>
      <c r="B380" s="8" t="s">
        <v>37</v>
      </c>
      <c r="C380" s="14">
        <f t="shared" si="416"/>
        <v>49</v>
      </c>
      <c r="D380" s="14">
        <f>SUM(D381)</f>
        <v>49</v>
      </c>
      <c r="E380" s="14">
        <f>SUM(E381)</f>
        <v>0</v>
      </c>
      <c r="F380" s="14">
        <f>SUM(F381)</f>
        <v>0</v>
      </c>
      <c r="G380" s="14">
        <f>SUM(G381)</f>
        <v>0</v>
      </c>
      <c r="H380" s="14">
        <f t="shared" si="418"/>
        <v>38.979999999999997</v>
      </c>
      <c r="I380" s="14">
        <f t="shared" ref="I380:P380" si="446">SUM(I381)</f>
        <v>38.979999999999997</v>
      </c>
      <c r="J380" s="14">
        <f t="shared" si="446"/>
        <v>0</v>
      </c>
      <c r="K380" s="14">
        <f t="shared" si="446"/>
        <v>0</v>
      </c>
      <c r="L380" s="14">
        <f t="shared" si="446"/>
        <v>0</v>
      </c>
      <c r="M380" s="14">
        <f t="shared" si="446"/>
        <v>0</v>
      </c>
      <c r="N380" s="14">
        <f t="shared" si="446"/>
        <v>0</v>
      </c>
      <c r="O380" s="14">
        <f t="shared" si="446"/>
        <v>0</v>
      </c>
      <c r="P380" s="14">
        <f t="shared" si="446"/>
        <v>0</v>
      </c>
      <c r="Q380" s="14">
        <f t="shared" si="420"/>
        <v>38.503520000000002</v>
      </c>
      <c r="R380" s="14">
        <f t="shared" ref="R380:Z380" si="447">SUM(R381)</f>
        <v>38.503520000000002</v>
      </c>
      <c r="S380" s="14">
        <f t="shared" si="447"/>
        <v>0</v>
      </c>
      <c r="T380" s="14">
        <f t="shared" si="447"/>
        <v>0</v>
      </c>
      <c r="U380" s="14">
        <f t="shared" si="447"/>
        <v>0</v>
      </c>
      <c r="V380" s="14">
        <f t="shared" si="447"/>
        <v>0</v>
      </c>
      <c r="W380" s="14">
        <f t="shared" si="447"/>
        <v>0</v>
      </c>
      <c r="X380" s="14">
        <f t="shared" si="447"/>
        <v>0</v>
      </c>
      <c r="Y380" s="14">
        <f t="shared" si="447"/>
        <v>0</v>
      </c>
      <c r="Z380" s="14">
        <f t="shared" si="447"/>
        <v>0</v>
      </c>
    </row>
    <row r="381" spans="1:26" ht="31.5" thickTop="1" thickBot="1" x14ac:dyDescent="0.3">
      <c r="A381" s="5" t="s">
        <v>0</v>
      </c>
      <c r="B381" s="9" t="s">
        <v>38</v>
      </c>
      <c r="C381" s="14">
        <f t="shared" si="416"/>
        <v>49</v>
      </c>
      <c r="D381" s="14">
        <v>49</v>
      </c>
      <c r="E381" s="14">
        <v>0</v>
      </c>
      <c r="F381" s="14">
        <v>0</v>
      </c>
      <c r="G381" s="14">
        <v>0</v>
      </c>
      <c r="H381" s="14">
        <f t="shared" si="418"/>
        <v>38.979999999999997</v>
      </c>
      <c r="I381" s="14">
        <v>38.979999999999997</v>
      </c>
      <c r="J381" s="14">
        <v>0</v>
      </c>
      <c r="K381" s="14">
        <v>0</v>
      </c>
      <c r="L381" s="14">
        <v>0</v>
      </c>
      <c r="M381" s="14">
        <v>0</v>
      </c>
      <c r="N381" s="14">
        <v>0</v>
      </c>
      <c r="O381" s="14">
        <v>0</v>
      </c>
      <c r="P381" s="14">
        <v>0</v>
      </c>
      <c r="Q381" s="14">
        <f t="shared" si="420"/>
        <v>38.503520000000002</v>
      </c>
      <c r="R381" s="14">
        <v>38.503520000000002</v>
      </c>
      <c r="S381" s="14">
        <v>0</v>
      </c>
      <c r="T381" s="14">
        <v>0</v>
      </c>
      <c r="U381" s="14">
        <v>0</v>
      </c>
      <c r="V381" s="14">
        <v>0</v>
      </c>
      <c r="W381" s="14">
        <v>0</v>
      </c>
      <c r="X381" s="14">
        <v>0</v>
      </c>
      <c r="Y381" s="14">
        <v>0</v>
      </c>
      <c r="Z381" s="14">
        <v>0</v>
      </c>
    </row>
    <row r="382" spans="1:26" ht="16.5" thickTop="1" thickBot="1" x14ac:dyDescent="0.3">
      <c r="A382" s="5" t="s">
        <v>0</v>
      </c>
      <c r="B382" s="7" t="s">
        <v>40</v>
      </c>
      <c r="C382" s="14">
        <f t="shared" si="416"/>
        <v>105</v>
      </c>
      <c r="D382" s="14">
        <v>105</v>
      </c>
      <c r="E382" s="14">
        <v>0</v>
      </c>
      <c r="F382" s="14">
        <v>0</v>
      </c>
      <c r="G382" s="14">
        <v>0</v>
      </c>
      <c r="H382" s="14">
        <f t="shared" si="418"/>
        <v>113.31</v>
      </c>
      <c r="I382" s="14">
        <v>113.31</v>
      </c>
      <c r="J382" s="14">
        <v>0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f t="shared" si="420"/>
        <v>112.54407</v>
      </c>
      <c r="R382" s="14">
        <v>112.54407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0</v>
      </c>
      <c r="Z382" s="14">
        <v>0</v>
      </c>
    </row>
    <row r="383" spans="1:26" ht="16.5" thickTop="1" thickBot="1" x14ac:dyDescent="0.3">
      <c r="A383" s="5" t="s">
        <v>150</v>
      </c>
      <c r="B383" s="6" t="s">
        <v>151</v>
      </c>
      <c r="C383" s="13">
        <f t="shared" si="416"/>
        <v>1044565</v>
      </c>
      <c r="D383" s="13">
        <f t="shared" ref="D383:G384" si="448">SUM(D398,D404,D544,D630,D636)</f>
        <v>1044565</v>
      </c>
      <c r="E383" s="13">
        <f t="shared" si="448"/>
        <v>0</v>
      </c>
      <c r="F383" s="13">
        <f t="shared" si="448"/>
        <v>0</v>
      </c>
      <c r="G383" s="13">
        <f t="shared" si="448"/>
        <v>0</v>
      </c>
      <c r="H383" s="13">
        <f t="shared" si="418"/>
        <v>1107793.3250000002</v>
      </c>
      <c r="I383" s="13">
        <f t="shared" ref="I383:P384" si="449">SUM(I398,I404,I544,I630,I636)</f>
        <v>1072793.3250000002</v>
      </c>
      <c r="J383" s="13">
        <f t="shared" si="449"/>
        <v>0</v>
      </c>
      <c r="K383" s="13">
        <f t="shared" si="449"/>
        <v>0</v>
      </c>
      <c r="L383" s="13">
        <f t="shared" si="449"/>
        <v>0</v>
      </c>
      <c r="M383" s="13">
        <f t="shared" si="449"/>
        <v>35000</v>
      </c>
      <c r="N383" s="13">
        <f t="shared" si="449"/>
        <v>0</v>
      </c>
      <c r="O383" s="13">
        <f t="shared" si="449"/>
        <v>0</v>
      </c>
      <c r="P383" s="13">
        <f t="shared" si="449"/>
        <v>100</v>
      </c>
      <c r="Q383" s="13">
        <f t="shared" si="420"/>
        <v>1136849.53262</v>
      </c>
      <c r="R383" s="13">
        <f t="shared" ref="R383:Z383" si="450">SUM(R398,R404,R544,R630,R636)</f>
        <v>1072140.6079599999</v>
      </c>
      <c r="S383" s="13">
        <f t="shared" si="450"/>
        <v>0</v>
      </c>
      <c r="T383" s="13">
        <f t="shared" si="450"/>
        <v>0</v>
      </c>
      <c r="U383" s="13">
        <f t="shared" si="450"/>
        <v>0</v>
      </c>
      <c r="V383" s="13">
        <f t="shared" si="450"/>
        <v>34999.996200000001</v>
      </c>
      <c r="W383" s="13">
        <f t="shared" si="450"/>
        <v>0</v>
      </c>
      <c r="X383" s="13">
        <f t="shared" si="450"/>
        <v>0</v>
      </c>
      <c r="Y383" s="13">
        <f t="shared" si="450"/>
        <v>29708.928460000003</v>
      </c>
      <c r="Z383" s="13">
        <f t="shared" si="450"/>
        <v>58.391280000000002</v>
      </c>
    </row>
    <row r="384" spans="1:26" ht="16.5" thickTop="1" thickBot="1" x14ac:dyDescent="0.3">
      <c r="A384" s="5" t="s">
        <v>0</v>
      </c>
      <c r="B384" s="7" t="s">
        <v>19</v>
      </c>
      <c r="C384" s="14">
        <f t="shared" si="416"/>
        <v>1044332</v>
      </c>
      <c r="D384" s="14">
        <f t="shared" si="448"/>
        <v>1044332</v>
      </c>
      <c r="E384" s="14">
        <f t="shared" si="448"/>
        <v>0</v>
      </c>
      <c r="F384" s="14">
        <f t="shared" si="448"/>
        <v>0</v>
      </c>
      <c r="G384" s="14">
        <f t="shared" si="448"/>
        <v>0</v>
      </c>
      <c r="H384" s="14">
        <f t="shared" si="418"/>
        <v>1107587.9120000002</v>
      </c>
      <c r="I384" s="14">
        <f t="shared" si="449"/>
        <v>1072587.9120000002</v>
      </c>
      <c r="J384" s="14">
        <f t="shared" si="449"/>
        <v>0</v>
      </c>
      <c r="K384" s="14">
        <f t="shared" si="449"/>
        <v>0</v>
      </c>
      <c r="L384" s="14">
        <f t="shared" si="449"/>
        <v>0</v>
      </c>
      <c r="M384" s="14">
        <f t="shared" si="449"/>
        <v>35000</v>
      </c>
      <c r="N384" s="14">
        <f t="shared" si="449"/>
        <v>0</v>
      </c>
      <c r="O384" s="14">
        <f t="shared" si="449"/>
        <v>0</v>
      </c>
      <c r="P384" s="14">
        <f t="shared" si="449"/>
        <v>100</v>
      </c>
      <c r="Q384" s="14">
        <f t="shared" si="420"/>
        <v>1132125.99397</v>
      </c>
      <c r="R384" s="14">
        <f t="shared" ref="R384:Z384" si="451">SUM(R399,R405,R545,R631,R637)</f>
        <v>1071941.74453</v>
      </c>
      <c r="S384" s="14">
        <f t="shared" si="451"/>
        <v>0</v>
      </c>
      <c r="T384" s="14">
        <f t="shared" si="451"/>
        <v>0</v>
      </c>
      <c r="U384" s="14">
        <f t="shared" si="451"/>
        <v>0</v>
      </c>
      <c r="V384" s="14">
        <f t="shared" si="451"/>
        <v>34999.996200000001</v>
      </c>
      <c r="W384" s="14">
        <f t="shared" si="451"/>
        <v>0</v>
      </c>
      <c r="X384" s="14">
        <f t="shared" si="451"/>
        <v>0</v>
      </c>
      <c r="Y384" s="14">
        <f t="shared" si="451"/>
        <v>25184.253239999998</v>
      </c>
      <c r="Z384" s="14">
        <f t="shared" si="451"/>
        <v>58.391280000000002</v>
      </c>
    </row>
    <row r="385" spans="1:26" ht="16.5" thickTop="1" thickBot="1" x14ac:dyDescent="0.3">
      <c r="A385" s="5" t="s">
        <v>0</v>
      </c>
      <c r="B385" s="8" t="s">
        <v>20</v>
      </c>
      <c r="C385" s="14">
        <f t="shared" si="416"/>
        <v>0</v>
      </c>
      <c r="D385" s="14">
        <f>SUM(D406)</f>
        <v>0</v>
      </c>
      <c r="E385" s="14">
        <f>SUM(E406)</f>
        <v>0</v>
      </c>
      <c r="F385" s="14">
        <f>SUM(F406)</f>
        <v>0</v>
      </c>
      <c r="G385" s="14">
        <f>SUM(G406)</f>
        <v>0</v>
      </c>
      <c r="H385" s="14">
        <f t="shared" si="418"/>
        <v>0</v>
      </c>
      <c r="I385" s="14">
        <f t="shared" ref="I385:P385" si="452">SUM(I406)</f>
        <v>0</v>
      </c>
      <c r="J385" s="14">
        <f t="shared" si="452"/>
        <v>0</v>
      </c>
      <c r="K385" s="14">
        <f t="shared" si="452"/>
        <v>0</v>
      </c>
      <c r="L385" s="14">
        <f t="shared" si="452"/>
        <v>0</v>
      </c>
      <c r="M385" s="14">
        <f t="shared" si="452"/>
        <v>0</v>
      </c>
      <c r="N385" s="14">
        <f t="shared" si="452"/>
        <v>0</v>
      </c>
      <c r="O385" s="14">
        <f t="shared" si="452"/>
        <v>0</v>
      </c>
      <c r="P385" s="14">
        <f t="shared" si="452"/>
        <v>0</v>
      </c>
      <c r="Q385" s="14">
        <f t="shared" si="420"/>
        <v>184.85</v>
      </c>
      <c r="R385" s="14">
        <f t="shared" ref="R385:Z385" si="453">SUM(R406)</f>
        <v>0</v>
      </c>
      <c r="S385" s="14">
        <f t="shared" si="453"/>
        <v>0</v>
      </c>
      <c r="T385" s="14">
        <f t="shared" si="453"/>
        <v>0</v>
      </c>
      <c r="U385" s="14">
        <f t="shared" si="453"/>
        <v>0</v>
      </c>
      <c r="V385" s="14">
        <f t="shared" si="453"/>
        <v>0</v>
      </c>
      <c r="W385" s="14">
        <f t="shared" si="453"/>
        <v>0</v>
      </c>
      <c r="X385" s="14">
        <f t="shared" si="453"/>
        <v>0</v>
      </c>
      <c r="Y385" s="14">
        <f t="shared" si="453"/>
        <v>184.85</v>
      </c>
      <c r="Z385" s="14">
        <f t="shared" si="453"/>
        <v>0</v>
      </c>
    </row>
    <row r="386" spans="1:26" ht="16.5" thickTop="1" thickBot="1" x14ac:dyDescent="0.3">
      <c r="A386" s="5" t="s">
        <v>0</v>
      </c>
      <c r="B386" s="8" t="s">
        <v>21</v>
      </c>
      <c r="C386" s="14">
        <f t="shared" si="416"/>
        <v>84957</v>
      </c>
      <c r="D386" s="14">
        <f>SUM(D400,D407,D546,D632)</f>
        <v>84957</v>
      </c>
      <c r="E386" s="14">
        <f>SUM(E400,E407,E546,E632)</f>
        <v>0</v>
      </c>
      <c r="F386" s="14">
        <f>SUM(F400,F407,F546,F632)</f>
        <v>0</v>
      </c>
      <c r="G386" s="14">
        <f>SUM(G400,G407,G546,G632)</f>
        <v>0</v>
      </c>
      <c r="H386" s="14">
        <f t="shared" si="418"/>
        <v>84648.971999999994</v>
      </c>
      <c r="I386" s="14">
        <f t="shared" ref="I386:P386" si="454">SUM(I400,I407,I546,I632)</f>
        <v>84648.971999999994</v>
      </c>
      <c r="J386" s="14">
        <f t="shared" si="454"/>
        <v>0</v>
      </c>
      <c r="K386" s="14">
        <f t="shared" si="454"/>
        <v>0</v>
      </c>
      <c r="L386" s="14">
        <f t="shared" si="454"/>
        <v>0</v>
      </c>
      <c r="M386" s="14">
        <f t="shared" si="454"/>
        <v>0</v>
      </c>
      <c r="N386" s="14">
        <f t="shared" si="454"/>
        <v>0</v>
      </c>
      <c r="O386" s="14">
        <f t="shared" si="454"/>
        <v>0</v>
      </c>
      <c r="P386" s="14">
        <f t="shared" si="454"/>
        <v>100</v>
      </c>
      <c r="Q386" s="14">
        <f t="shared" si="420"/>
        <v>87580.351670000004</v>
      </c>
      <c r="R386" s="14">
        <f t="shared" ref="R386:Z386" si="455">SUM(R400,R407,R546,R632)</f>
        <v>84077.81197000001</v>
      </c>
      <c r="S386" s="14">
        <f t="shared" si="455"/>
        <v>0</v>
      </c>
      <c r="T386" s="14">
        <f t="shared" si="455"/>
        <v>0</v>
      </c>
      <c r="U386" s="14">
        <f t="shared" si="455"/>
        <v>0</v>
      </c>
      <c r="V386" s="14">
        <f t="shared" si="455"/>
        <v>0</v>
      </c>
      <c r="W386" s="14">
        <f t="shared" si="455"/>
        <v>0</v>
      </c>
      <c r="X386" s="14">
        <f t="shared" si="455"/>
        <v>0</v>
      </c>
      <c r="Y386" s="14">
        <f t="shared" si="455"/>
        <v>3502.5396999999998</v>
      </c>
      <c r="Z386" s="14">
        <f t="shared" si="455"/>
        <v>58.391280000000002</v>
      </c>
    </row>
    <row r="387" spans="1:26" ht="16.5" thickTop="1" thickBot="1" x14ac:dyDescent="0.3">
      <c r="A387" s="5" t="s">
        <v>0</v>
      </c>
      <c r="B387" s="8" t="s">
        <v>22</v>
      </c>
      <c r="C387" s="14">
        <f t="shared" si="416"/>
        <v>0</v>
      </c>
      <c r="D387" s="14">
        <f t="shared" ref="D387:G388" si="456">SUM(D408,D638)</f>
        <v>0</v>
      </c>
      <c r="E387" s="14">
        <f t="shared" si="456"/>
        <v>0</v>
      </c>
      <c r="F387" s="14">
        <f t="shared" si="456"/>
        <v>0</v>
      </c>
      <c r="G387" s="14">
        <f t="shared" si="456"/>
        <v>0</v>
      </c>
      <c r="H387" s="14">
        <f t="shared" si="418"/>
        <v>0</v>
      </c>
      <c r="I387" s="14">
        <f t="shared" ref="I387:P388" si="457">SUM(I408,I638)</f>
        <v>0</v>
      </c>
      <c r="J387" s="14">
        <f t="shared" si="457"/>
        <v>0</v>
      </c>
      <c r="K387" s="14">
        <f t="shared" si="457"/>
        <v>0</v>
      </c>
      <c r="L387" s="14">
        <f t="shared" si="457"/>
        <v>0</v>
      </c>
      <c r="M387" s="14">
        <f t="shared" si="457"/>
        <v>0</v>
      </c>
      <c r="N387" s="14">
        <f t="shared" si="457"/>
        <v>0</v>
      </c>
      <c r="O387" s="14">
        <f t="shared" si="457"/>
        <v>0</v>
      </c>
      <c r="P387" s="14">
        <f t="shared" si="457"/>
        <v>0</v>
      </c>
      <c r="Q387" s="14">
        <f t="shared" si="420"/>
        <v>9181.1483100000005</v>
      </c>
      <c r="R387" s="14">
        <f t="shared" ref="R387:Z387" si="458">SUM(R408,R638)</f>
        <v>0</v>
      </c>
      <c r="S387" s="14">
        <f t="shared" si="458"/>
        <v>0</v>
      </c>
      <c r="T387" s="14">
        <f t="shared" si="458"/>
        <v>0</v>
      </c>
      <c r="U387" s="14">
        <f t="shared" si="458"/>
        <v>0</v>
      </c>
      <c r="V387" s="14">
        <f t="shared" si="458"/>
        <v>0</v>
      </c>
      <c r="W387" s="14">
        <f t="shared" si="458"/>
        <v>0</v>
      </c>
      <c r="X387" s="14">
        <f t="shared" si="458"/>
        <v>0</v>
      </c>
      <c r="Y387" s="14">
        <f t="shared" si="458"/>
        <v>9181.1483100000005</v>
      </c>
      <c r="Z387" s="14">
        <f t="shared" si="458"/>
        <v>0</v>
      </c>
    </row>
    <row r="388" spans="1:26" ht="16.5" thickTop="1" thickBot="1" x14ac:dyDescent="0.3">
      <c r="A388" s="5" t="s">
        <v>0</v>
      </c>
      <c r="B388" s="9" t="s">
        <v>27</v>
      </c>
      <c r="C388" s="14">
        <f t="shared" si="416"/>
        <v>0</v>
      </c>
      <c r="D388" s="14">
        <f t="shared" si="456"/>
        <v>0</v>
      </c>
      <c r="E388" s="14">
        <f t="shared" si="456"/>
        <v>0</v>
      </c>
      <c r="F388" s="14">
        <f t="shared" si="456"/>
        <v>0</v>
      </c>
      <c r="G388" s="14">
        <f t="shared" si="456"/>
        <v>0</v>
      </c>
      <c r="H388" s="14">
        <f t="shared" si="418"/>
        <v>0</v>
      </c>
      <c r="I388" s="14">
        <f t="shared" si="457"/>
        <v>0</v>
      </c>
      <c r="J388" s="14">
        <f t="shared" si="457"/>
        <v>0</v>
      </c>
      <c r="K388" s="14">
        <f t="shared" si="457"/>
        <v>0</v>
      </c>
      <c r="L388" s="14">
        <f t="shared" si="457"/>
        <v>0</v>
      </c>
      <c r="M388" s="14">
        <f t="shared" si="457"/>
        <v>0</v>
      </c>
      <c r="N388" s="14">
        <f t="shared" si="457"/>
        <v>0</v>
      </c>
      <c r="O388" s="14">
        <f t="shared" si="457"/>
        <v>0</v>
      </c>
      <c r="P388" s="14">
        <f t="shared" si="457"/>
        <v>0</v>
      </c>
      <c r="Q388" s="14">
        <f t="shared" si="420"/>
        <v>9181.1483100000005</v>
      </c>
      <c r="R388" s="14">
        <f t="shared" ref="R388:Z388" si="459">SUM(R409,R639)</f>
        <v>0</v>
      </c>
      <c r="S388" s="14">
        <f t="shared" si="459"/>
        <v>0</v>
      </c>
      <c r="T388" s="14">
        <f t="shared" si="459"/>
        <v>0</v>
      </c>
      <c r="U388" s="14">
        <f t="shared" si="459"/>
        <v>0</v>
      </c>
      <c r="V388" s="14">
        <f t="shared" si="459"/>
        <v>0</v>
      </c>
      <c r="W388" s="14">
        <f t="shared" si="459"/>
        <v>0</v>
      </c>
      <c r="X388" s="14">
        <f t="shared" si="459"/>
        <v>0</v>
      </c>
      <c r="Y388" s="14">
        <f t="shared" si="459"/>
        <v>9181.1483100000005</v>
      </c>
      <c r="Z388" s="14">
        <f t="shared" si="459"/>
        <v>0</v>
      </c>
    </row>
    <row r="389" spans="1:26" ht="16.5" thickTop="1" thickBot="1" x14ac:dyDescent="0.3">
      <c r="A389" s="5" t="s">
        <v>0</v>
      </c>
      <c r="B389" s="8" t="s">
        <v>28</v>
      </c>
      <c r="C389" s="14">
        <f t="shared" si="416"/>
        <v>0</v>
      </c>
      <c r="D389" s="14">
        <f t="shared" ref="D389:G391" si="460">SUM(D410)</f>
        <v>0</v>
      </c>
      <c r="E389" s="14">
        <f t="shared" si="460"/>
        <v>0</v>
      </c>
      <c r="F389" s="14">
        <f t="shared" si="460"/>
        <v>0</v>
      </c>
      <c r="G389" s="14">
        <f t="shared" si="460"/>
        <v>0</v>
      </c>
      <c r="H389" s="14">
        <f t="shared" si="418"/>
        <v>0</v>
      </c>
      <c r="I389" s="14">
        <f t="shared" ref="I389:P391" si="461">SUM(I410)</f>
        <v>0</v>
      </c>
      <c r="J389" s="14">
        <f t="shared" si="461"/>
        <v>0</v>
      </c>
      <c r="K389" s="14">
        <f t="shared" si="461"/>
        <v>0</v>
      </c>
      <c r="L389" s="14">
        <f t="shared" si="461"/>
        <v>0</v>
      </c>
      <c r="M389" s="14">
        <f t="shared" si="461"/>
        <v>0</v>
      </c>
      <c r="N389" s="14">
        <f t="shared" si="461"/>
        <v>0</v>
      </c>
      <c r="O389" s="14">
        <f t="shared" si="461"/>
        <v>0</v>
      </c>
      <c r="P389" s="14">
        <f t="shared" si="461"/>
        <v>0</v>
      </c>
      <c r="Q389" s="14">
        <f t="shared" si="420"/>
        <v>0</v>
      </c>
      <c r="R389" s="14">
        <f t="shared" ref="R389:Z389" si="462">SUM(R410)</f>
        <v>0</v>
      </c>
      <c r="S389" s="14">
        <f t="shared" si="462"/>
        <v>0</v>
      </c>
      <c r="T389" s="14">
        <f t="shared" si="462"/>
        <v>0</v>
      </c>
      <c r="U389" s="14">
        <f t="shared" si="462"/>
        <v>0</v>
      </c>
      <c r="V389" s="14">
        <f t="shared" si="462"/>
        <v>0</v>
      </c>
      <c r="W389" s="14">
        <f t="shared" si="462"/>
        <v>0</v>
      </c>
      <c r="X389" s="14">
        <f t="shared" si="462"/>
        <v>0</v>
      </c>
      <c r="Y389" s="14">
        <f t="shared" si="462"/>
        <v>0</v>
      </c>
      <c r="Z389" s="14">
        <f t="shared" si="462"/>
        <v>0</v>
      </c>
    </row>
    <row r="390" spans="1:26" ht="16.5" thickTop="1" thickBot="1" x14ac:dyDescent="0.3">
      <c r="A390" s="5" t="s">
        <v>0</v>
      </c>
      <c r="B390" s="9" t="s">
        <v>30</v>
      </c>
      <c r="C390" s="14">
        <f t="shared" si="416"/>
        <v>0</v>
      </c>
      <c r="D390" s="14">
        <f t="shared" si="460"/>
        <v>0</v>
      </c>
      <c r="E390" s="14">
        <f t="shared" si="460"/>
        <v>0</v>
      </c>
      <c r="F390" s="14">
        <f t="shared" si="460"/>
        <v>0</v>
      </c>
      <c r="G390" s="14">
        <f t="shared" si="460"/>
        <v>0</v>
      </c>
      <c r="H390" s="14">
        <f t="shared" si="418"/>
        <v>0</v>
      </c>
      <c r="I390" s="14">
        <f t="shared" si="461"/>
        <v>0</v>
      </c>
      <c r="J390" s="14">
        <f t="shared" si="461"/>
        <v>0</v>
      </c>
      <c r="K390" s="14">
        <f t="shared" si="461"/>
        <v>0</v>
      </c>
      <c r="L390" s="14">
        <f t="shared" si="461"/>
        <v>0</v>
      </c>
      <c r="M390" s="14">
        <f t="shared" si="461"/>
        <v>0</v>
      </c>
      <c r="N390" s="14">
        <f t="shared" si="461"/>
        <v>0</v>
      </c>
      <c r="O390" s="14">
        <f t="shared" si="461"/>
        <v>0</v>
      </c>
      <c r="P390" s="14">
        <f t="shared" si="461"/>
        <v>0</v>
      </c>
      <c r="Q390" s="14">
        <f t="shared" si="420"/>
        <v>0</v>
      </c>
      <c r="R390" s="14">
        <f t="shared" ref="R390:Z390" si="463">SUM(R411)</f>
        <v>0</v>
      </c>
      <c r="S390" s="14">
        <f t="shared" si="463"/>
        <v>0</v>
      </c>
      <c r="T390" s="14">
        <f t="shared" si="463"/>
        <v>0</v>
      </c>
      <c r="U390" s="14">
        <f t="shared" si="463"/>
        <v>0</v>
      </c>
      <c r="V390" s="14">
        <f t="shared" si="463"/>
        <v>0</v>
      </c>
      <c r="W390" s="14">
        <f t="shared" si="463"/>
        <v>0</v>
      </c>
      <c r="X390" s="14">
        <f t="shared" si="463"/>
        <v>0</v>
      </c>
      <c r="Y390" s="14">
        <f t="shared" si="463"/>
        <v>0</v>
      </c>
      <c r="Z390" s="14">
        <f t="shared" si="463"/>
        <v>0</v>
      </c>
    </row>
    <row r="391" spans="1:26" ht="16.5" thickTop="1" thickBot="1" x14ac:dyDescent="0.3">
      <c r="A391" s="5" t="s">
        <v>0</v>
      </c>
      <c r="B391" s="10" t="s">
        <v>29</v>
      </c>
      <c r="C391" s="14">
        <f t="shared" si="416"/>
        <v>0</v>
      </c>
      <c r="D391" s="14">
        <f t="shared" si="460"/>
        <v>0</v>
      </c>
      <c r="E391" s="14">
        <f t="shared" si="460"/>
        <v>0</v>
      </c>
      <c r="F391" s="14">
        <f t="shared" si="460"/>
        <v>0</v>
      </c>
      <c r="G391" s="14">
        <f t="shared" si="460"/>
        <v>0</v>
      </c>
      <c r="H391" s="14">
        <f t="shared" si="418"/>
        <v>0</v>
      </c>
      <c r="I391" s="14">
        <f t="shared" si="461"/>
        <v>0</v>
      </c>
      <c r="J391" s="14">
        <f t="shared" si="461"/>
        <v>0</v>
      </c>
      <c r="K391" s="14">
        <f t="shared" si="461"/>
        <v>0</v>
      </c>
      <c r="L391" s="14">
        <f t="shared" si="461"/>
        <v>0</v>
      </c>
      <c r="M391" s="14">
        <f t="shared" si="461"/>
        <v>0</v>
      </c>
      <c r="N391" s="14">
        <f t="shared" si="461"/>
        <v>0</v>
      </c>
      <c r="O391" s="14">
        <f t="shared" si="461"/>
        <v>0</v>
      </c>
      <c r="P391" s="14">
        <f t="shared" si="461"/>
        <v>0</v>
      </c>
      <c r="Q391" s="14">
        <f t="shared" si="420"/>
        <v>0</v>
      </c>
      <c r="R391" s="14">
        <f t="shared" ref="R391:Z391" si="464">SUM(R412)</f>
        <v>0</v>
      </c>
      <c r="S391" s="14">
        <f t="shared" si="464"/>
        <v>0</v>
      </c>
      <c r="T391" s="14">
        <f t="shared" si="464"/>
        <v>0</v>
      </c>
      <c r="U391" s="14">
        <f t="shared" si="464"/>
        <v>0</v>
      </c>
      <c r="V391" s="14">
        <f t="shared" si="464"/>
        <v>0</v>
      </c>
      <c r="W391" s="14">
        <f t="shared" si="464"/>
        <v>0</v>
      </c>
      <c r="X391" s="14">
        <f t="shared" si="464"/>
        <v>0</v>
      </c>
      <c r="Y391" s="14">
        <f t="shared" si="464"/>
        <v>0</v>
      </c>
      <c r="Z391" s="14">
        <f t="shared" si="464"/>
        <v>0</v>
      </c>
    </row>
    <row r="392" spans="1:26" ht="16.5" thickTop="1" thickBot="1" x14ac:dyDescent="0.3">
      <c r="A392" s="5" t="s">
        <v>0</v>
      </c>
      <c r="B392" s="8" t="s">
        <v>36</v>
      </c>
      <c r="C392" s="14">
        <f t="shared" si="416"/>
        <v>958598</v>
      </c>
      <c r="D392" s="14">
        <f>SUM(D401,D413,D547)</f>
        <v>958598</v>
      </c>
      <c r="E392" s="14">
        <f>SUM(E401,E413,E547)</f>
        <v>0</v>
      </c>
      <c r="F392" s="14">
        <f>SUM(F401,F413,F547)</f>
        <v>0</v>
      </c>
      <c r="G392" s="14">
        <f>SUM(G401,G413,G547)</f>
        <v>0</v>
      </c>
      <c r="H392" s="14">
        <f t="shared" si="418"/>
        <v>1021317.225</v>
      </c>
      <c r="I392" s="14">
        <f t="shared" ref="I392:P392" si="465">SUM(I401,I413,I547)</f>
        <v>986317.22499999998</v>
      </c>
      <c r="J392" s="14">
        <f t="shared" si="465"/>
        <v>0</v>
      </c>
      <c r="K392" s="14">
        <f t="shared" si="465"/>
        <v>0</v>
      </c>
      <c r="L392" s="14">
        <f t="shared" si="465"/>
        <v>0</v>
      </c>
      <c r="M392" s="14">
        <f t="shared" si="465"/>
        <v>35000</v>
      </c>
      <c r="N392" s="14">
        <f t="shared" si="465"/>
        <v>0</v>
      </c>
      <c r="O392" s="14">
        <f t="shared" si="465"/>
        <v>0</v>
      </c>
      <c r="P392" s="14">
        <f t="shared" si="465"/>
        <v>0</v>
      </c>
      <c r="Q392" s="14">
        <f t="shared" si="420"/>
        <v>1021503.8104200001</v>
      </c>
      <c r="R392" s="14">
        <f t="shared" ref="R392:Z392" si="466">SUM(R401,R413,R547)</f>
        <v>986256.96016000002</v>
      </c>
      <c r="S392" s="14">
        <f t="shared" si="466"/>
        <v>0</v>
      </c>
      <c r="T392" s="14">
        <f t="shared" si="466"/>
        <v>0</v>
      </c>
      <c r="U392" s="14">
        <f t="shared" si="466"/>
        <v>0</v>
      </c>
      <c r="V392" s="14">
        <f t="shared" si="466"/>
        <v>34999.996200000001</v>
      </c>
      <c r="W392" s="14">
        <f t="shared" si="466"/>
        <v>0</v>
      </c>
      <c r="X392" s="14">
        <f t="shared" si="466"/>
        <v>0</v>
      </c>
      <c r="Y392" s="14">
        <f t="shared" si="466"/>
        <v>246.85406</v>
      </c>
      <c r="Z392" s="14">
        <f t="shared" si="466"/>
        <v>0</v>
      </c>
    </row>
    <row r="393" spans="1:26" ht="16.5" thickTop="1" thickBot="1" x14ac:dyDescent="0.3">
      <c r="A393" s="5" t="s">
        <v>0</v>
      </c>
      <c r="B393" s="8" t="s">
        <v>37</v>
      </c>
      <c r="C393" s="14">
        <f t="shared" si="416"/>
        <v>777</v>
      </c>
      <c r="D393" s="14">
        <f t="shared" ref="D393:G394" si="467">SUM(D402,D414,D548,D633)</f>
        <v>777</v>
      </c>
      <c r="E393" s="14">
        <f t="shared" si="467"/>
        <v>0</v>
      </c>
      <c r="F393" s="14">
        <f t="shared" si="467"/>
        <v>0</v>
      </c>
      <c r="G393" s="14">
        <f t="shared" si="467"/>
        <v>0</v>
      </c>
      <c r="H393" s="14">
        <f t="shared" si="418"/>
        <v>1621.7149999999999</v>
      </c>
      <c r="I393" s="14">
        <f t="shared" ref="I393:P394" si="468">SUM(I402,I414,I548,I633)</f>
        <v>1621.7149999999999</v>
      </c>
      <c r="J393" s="14">
        <f t="shared" si="468"/>
        <v>0</v>
      </c>
      <c r="K393" s="14">
        <f t="shared" si="468"/>
        <v>0</v>
      </c>
      <c r="L393" s="14">
        <f t="shared" si="468"/>
        <v>0</v>
      </c>
      <c r="M393" s="14">
        <f t="shared" si="468"/>
        <v>0</v>
      </c>
      <c r="N393" s="14">
        <f t="shared" si="468"/>
        <v>0</v>
      </c>
      <c r="O393" s="14">
        <f t="shared" si="468"/>
        <v>0</v>
      </c>
      <c r="P393" s="14">
        <f t="shared" si="468"/>
        <v>0</v>
      </c>
      <c r="Q393" s="14">
        <f t="shared" si="420"/>
        <v>13675.833570000001</v>
      </c>
      <c r="R393" s="14">
        <f t="shared" ref="R393:Z393" si="469">SUM(R402,R414,R548,R633)</f>
        <v>1606.9724000000001</v>
      </c>
      <c r="S393" s="14">
        <f t="shared" si="469"/>
        <v>0</v>
      </c>
      <c r="T393" s="14">
        <f t="shared" si="469"/>
        <v>0</v>
      </c>
      <c r="U393" s="14">
        <f t="shared" si="469"/>
        <v>0</v>
      </c>
      <c r="V393" s="14">
        <f t="shared" si="469"/>
        <v>0</v>
      </c>
      <c r="W393" s="14">
        <f t="shared" si="469"/>
        <v>0</v>
      </c>
      <c r="X393" s="14">
        <f t="shared" si="469"/>
        <v>0</v>
      </c>
      <c r="Y393" s="14">
        <f t="shared" si="469"/>
        <v>12068.86117</v>
      </c>
      <c r="Z393" s="14">
        <f t="shared" si="469"/>
        <v>0</v>
      </c>
    </row>
    <row r="394" spans="1:26" ht="31.5" thickTop="1" thickBot="1" x14ac:dyDescent="0.3">
      <c r="A394" s="5" t="s">
        <v>0</v>
      </c>
      <c r="B394" s="9" t="s">
        <v>38</v>
      </c>
      <c r="C394" s="14">
        <f t="shared" si="416"/>
        <v>777</v>
      </c>
      <c r="D394" s="14">
        <f t="shared" si="467"/>
        <v>777</v>
      </c>
      <c r="E394" s="14">
        <f t="shared" si="467"/>
        <v>0</v>
      </c>
      <c r="F394" s="14">
        <f t="shared" si="467"/>
        <v>0</v>
      </c>
      <c r="G394" s="14">
        <f t="shared" si="467"/>
        <v>0</v>
      </c>
      <c r="H394" s="14">
        <f t="shared" si="418"/>
        <v>1621.7149999999999</v>
      </c>
      <c r="I394" s="14">
        <f t="shared" si="468"/>
        <v>1621.7149999999999</v>
      </c>
      <c r="J394" s="14">
        <f t="shared" si="468"/>
        <v>0</v>
      </c>
      <c r="K394" s="14">
        <f t="shared" si="468"/>
        <v>0</v>
      </c>
      <c r="L394" s="14">
        <f t="shared" si="468"/>
        <v>0</v>
      </c>
      <c r="M394" s="14">
        <f t="shared" si="468"/>
        <v>0</v>
      </c>
      <c r="N394" s="14">
        <f t="shared" si="468"/>
        <v>0</v>
      </c>
      <c r="O394" s="14">
        <f t="shared" si="468"/>
        <v>0</v>
      </c>
      <c r="P394" s="14">
        <f t="shared" si="468"/>
        <v>0</v>
      </c>
      <c r="Q394" s="14">
        <f t="shared" si="420"/>
        <v>8969.9253200000003</v>
      </c>
      <c r="R394" s="14">
        <f t="shared" ref="R394:Z394" si="470">SUM(R403,R415,R549,R634)</f>
        <v>1606.9724000000001</v>
      </c>
      <c r="S394" s="14">
        <f t="shared" si="470"/>
        <v>0</v>
      </c>
      <c r="T394" s="14">
        <f t="shared" si="470"/>
        <v>0</v>
      </c>
      <c r="U394" s="14">
        <f t="shared" si="470"/>
        <v>0</v>
      </c>
      <c r="V394" s="14">
        <f t="shared" si="470"/>
        <v>0</v>
      </c>
      <c r="W394" s="14">
        <f t="shared" si="470"/>
        <v>0</v>
      </c>
      <c r="X394" s="14">
        <f t="shared" si="470"/>
        <v>0</v>
      </c>
      <c r="Y394" s="14">
        <f t="shared" si="470"/>
        <v>7362.9529199999997</v>
      </c>
      <c r="Z394" s="14">
        <f t="shared" si="470"/>
        <v>0</v>
      </c>
    </row>
    <row r="395" spans="1:26" ht="31.5" thickTop="1" thickBot="1" x14ac:dyDescent="0.3">
      <c r="A395" s="5" t="s">
        <v>0</v>
      </c>
      <c r="B395" s="9" t="s">
        <v>39</v>
      </c>
      <c r="C395" s="14">
        <f t="shared" si="416"/>
        <v>0</v>
      </c>
      <c r="D395" s="14">
        <f>SUM(D416,D550)</f>
        <v>0</v>
      </c>
      <c r="E395" s="14">
        <f>SUM(E416,E550)</f>
        <v>0</v>
      </c>
      <c r="F395" s="14">
        <f>SUM(F416,F550)</f>
        <v>0</v>
      </c>
      <c r="G395" s="14">
        <f>SUM(G416,G550)</f>
        <v>0</v>
      </c>
      <c r="H395" s="14">
        <f t="shared" si="418"/>
        <v>0</v>
      </c>
      <c r="I395" s="14">
        <f t="shared" ref="I395:P395" si="471">SUM(I416,I550)</f>
        <v>0</v>
      </c>
      <c r="J395" s="14">
        <f t="shared" si="471"/>
        <v>0</v>
      </c>
      <c r="K395" s="14">
        <f t="shared" si="471"/>
        <v>0</v>
      </c>
      <c r="L395" s="14">
        <f t="shared" si="471"/>
        <v>0</v>
      </c>
      <c r="M395" s="14">
        <f t="shared" si="471"/>
        <v>0</v>
      </c>
      <c r="N395" s="14">
        <f t="shared" si="471"/>
        <v>0</v>
      </c>
      <c r="O395" s="14">
        <f t="shared" si="471"/>
        <v>0</v>
      </c>
      <c r="P395" s="14">
        <f t="shared" si="471"/>
        <v>0</v>
      </c>
      <c r="Q395" s="14">
        <f t="shared" si="420"/>
        <v>4705.9082500000004</v>
      </c>
      <c r="R395" s="14">
        <f t="shared" ref="R395:Z395" si="472">SUM(R416,R550)</f>
        <v>0</v>
      </c>
      <c r="S395" s="14">
        <f t="shared" si="472"/>
        <v>0</v>
      </c>
      <c r="T395" s="14">
        <f t="shared" si="472"/>
        <v>0</v>
      </c>
      <c r="U395" s="14">
        <f t="shared" si="472"/>
        <v>0</v>
      </c>
      <c r="V395" s="14">
        <f t="shared" si="472"/>
        <v>0</v>
      </c>
      <c r="W395" s="14">
        <f t="shared" si="472"/>
        <v>0</v>
      </c>
      <c r="X395" s="14">
        <f t="shared" si="472"/>
        <v>0</v>
      </c>
      <c r="Y395" s="14">
        <f t="shared" si="472"/>
        <v>4705.9082500000004</v>
      </c>
      <c r="Z395" s="14">
        <f t="shared" si="472"/>
        <v>0</v>
      </c>
    </row>
    <row r="396" spans="1:26" ht="16.5" thickTop="1" thickBot="1" x14ac:dyDescent="0.3">
      <c r="A396" s="5" t="s">
        <v>0</v>
      </c>
      <c r="B396" s="7" t="s">
        <v>40</v>
      </c>
      <c r="C396" s="14">
        <f t="shared" si="416"/>
        <v>233</v>
      </c>
      <c r="D396" s="14">
        <f>SUM(D417,D551,D640)</f>
        <v>233</v>
      </c>
      <c r="E396" s="14">
        <f>SUM(E417,E551,E640)</f>
        <v>0</v>
      </c>
      <c r="F396" s="14">
        <f>SUM(F417,F551,F640)</f>
        <v>0</v>
      </c>
      <c r="G396" s="14">
        <f>SUM(G417,G551,G640)</f>
        <v>0</v>
      </c>
      <c r="H396" s="14">
        <f t="shared" si="418"/>
        <v>205.41300000000001</v>
      </c>
      <c r="I396" s="14">
        <f t="shared" ref="I396:P396" si="473">SUM(I417,I551,I640)</f>
        <v>205.41300000000001</v>
      </c>
      <c r="J396" s="14">
        <f t="shared" si="473"/>
        <v>0</v>
      </c>
      <c r="K396" s="14">
        <f t="shared" si="473"/>
        <v>0</v>
      </c>
      <c r="L396" s="14">
        <f t="shared" si="473"/>
        <v>0</v>
      </c>
      <c r="M396" s="14">
        <f t="shared" si="473"/>
        <v>0</v>
      </c>
      <c r="N396" s="14">
        <f t="shared" si="473"/>
        <v>0</v>
      </c>
      <c r="O396" s="14">
        <f t="shared" si="473"/>
        <v>0</v>
      </c>
      <c r="P396" s="14">
        <f t="shared" si="473"/>
        <v>0</v>
      </c>
      <c r="Q396" s="14">
        <f t="shared" si="420"/>
        <v>4723.5386500000004</v>
      </c>
      <c r="R396" s="14">
        <f t="shared" ref="R396:Z396" si="474">SUM(R417,R551,R640)</f>
        <v>198.86342999999999</v>
      </c>
      <c r="S396" s="14">
        <f t="shared" si="474"/>
        <v>0</v>
      </c>
      <c r="T396" s="14">
        <f t="shared" si="474"/>
        <v>0</v>
      </c>
      <c r="U396" s="14">
        <f t="shared" si="474"/>
        <v>0</v>
      </c>
      <c r="V396" s="14">
        <f t="shared" si="474"/>
        <v>0</v>
      </c>
      <c r="W396" s="14">
        <f t="shared" si="474"/>
        <v>0</v>
      </c>
      <c r="X396" s="14">
        <f t="shared" si="474"/>
        <v>0</v>
      </c>
      <c r="Y396" s="14">
        <f t="shared" si="474"/>
        <v>4524.6752200000001</v>
      </c>
      <c r="Z396" s="14">
        <f t="shared" si="474"/>
        <v>0</v>
      </c>
    </row>
    <row r="397" spans="1:26" ht="16.5" thickTop="1" thickBot="1" x14ac:dyDescent="0.3">
      <c r="A397" s="5" t="s">
        <v>0</v>
      </c>
      <c r="B397" s="7" t="s">
        <v>41</v>
      </c>
      <c r="C397" s="14">
        <f t="shared" si="416"/>
        <v>0</v>
      </c>
      <c r="D397" s="14">
        <f>SUM(D418,D552,D635)</f>
        <v>0</v>
      </c>
      <c r="E397" s="14">
        <f>SUM(E418,E552,E635)</f>
        <v>0</v>
      </c>
      <c r="F397" s="14">
        <f>SUM(F418,F552,F635)</f>
        <v>0</v>
      </c>
      <c r="G397" s="14">
        <f>SUM(G418,G552,G635)</f>
        <v>0</v>
      </c>
      <c r="H397" s="14">
        <f t="shared" si="418"/>
        <v>0</v>
      </c>
      <c r="I397" s="14">
        <f t="shared" ref="I397:P397" si="475">SUM(I418,I552,I635)</f>
        <v>0</v>
      </c>
      <c r="J397" s="14">
        <f t="shared" si="475"/>
        <v>0</v>
      </c>
      <c r="K397" s="14">
        <f t="shared" si="475"/>
        <v>0</v>
      </c>
      <c r="L397" s="14">
        <f t="shared" si="475"/>
        <v>0</v>
      </c>
      <c r="M397" s="14">
        <f t="shared" si="475"/>
        <v>0</v>
      </c>
      <c r="N397" s="14">
        <f t="shared" si="475"/>
        <v>0</v>
      </c>
      <c r="O397" s="14">
        <f t="shared" si="475"/>
        <v>0</v>
      </c>
      <c r="P397" s="14">
        <f t="shared" si="475"/>
        <v>0</v>
      </c>
      <c r="Q397" s="14">
        <f t="shared" si="420"/>
        <v>0</v>
      </c>
      <c r="R397" s="14">
        <f t="shared" ref="R397:Z397" si="476">SUM(R418,R552,R635)</f>
        <v>0</v>
      </c>
      <c r="S397" s="14">
        <f t="shared" si="476"/>
        <v>0</v>
      </c>
      <c r="T397" s="14">
        <f t="shared" si="476"/>
        <v>0</v>
      </c>
      <c r="U397" s="14">
        <f t="shared" si="476"/>
        <v>0</v>
      </c>
      <c r="V397" s="14">
        <f t="shared" si="476"/>
        <v>0</v>
      </c>
      <c r="W397" s="14">
        <f t="shared" si="476"/>
        <v>0</v>
      </c>
      <c r="X397" s="14">
        <f t="shared" si="476"/>
        <v>0</v>
      </c>
      <c r="Y397" s="14">
        <f t="shared" si="476"/>
        <v>0</v>
      </c>
      <c r="Z397" s="14">
        <f t="shared" si="476"/>
        <v>0</v>
      </c>
    </row>
    <row r="398" spans="1:26" ht="16.5" thickTop="1" thickBot="1" x14ac:dyDescent="0.3">
      <c r="A398" s="5" t="s">
        <v>152</v>
      </c>
      <c r="B398" s="6" t="s">
        <v>153</v>
      </c>
      <c r="C398" s="13">
        <f t="shared" si="416"/>
        <v>754000</v>
      </c>
      <c r="D398" s="13">
        <f>SUM(D399)</f>
        <v>754000</v>
      </c>
      <c r="E398" s="13">
        <f>SUM(E399)</f>
        <v>0</v>
      </c>
      <c r="F398" s="13">
        <f>SUM(F399)</f>
        <v>0</v>
      </c>
      <c r="G398" s="13">
        <f>SUM(G399)</f>
        <v>0</v>
      </c>
      <c r="H398" s="13">
        <f t="shared" si="418"/>
        <v>828706.22000000009</v>
      </c>
      <c r="I398" s="13">
        <f t="shared" ref="I398:P398" si="477">SUM(I399)</f>
        <v>793706.22000000009</v>
      </c>
      <c r="J398" s="13">
        <f t="shared" si="477"/>
        <v>0</v>
      </c>
      <c r="K398" s="13">
        <f t="shared" si="477"/>
        <v>0</v>
      </c>
      <c r="L398" s="13">
        <f t="shared" si="477"/>
        <v>0</v>
      </c>
      <c r="M398" s="13">
        <f t="shared" si="477"/>
        <v>35000</v>
      </c>
      <c r="N398" s="13">
        <f t="shared" si="477"/>
        <v>0</v>
      </c>
      <c r="O398" s="13">
        <f t="shared" si="477"/>
        <v>0</v>
      </c>
      <c r="P398" s="13">
        <f t="shared" si="477"/>
        <v>0</v>
      </c>
      <c r="Q398" s="13">
        <f t="shared" si="420"/>
        <v>828674.39985000005</v>
      </c>
      <c r="R398" s="13">
        <f t="shared" ref="R398:Z398" si="478">SUM(R399)</f>
        <v>793674.40364999999</v>
      </c>
      <c r="S398" s="13">
        <f t="shared" si="478"/>
        <v>0</v>
      </c>
      <c r="T398" s="13">
        <f t="shared" si="478"/>
        <v>0</v>
      </c>
      <c r="U398" s="13">
        <f t="shared" si="478"/>
        <v>0</v>
      </c>
      <c r="V398" s="13">
        <f t="shared" si="478"/>
        <v>34999.996200000001</v>
      </c>
      <c r="W398" s="13">
        <f t="shared" si="478"/>
        <v>0</v>
      </c>
      <c r="X398" s="13">
        <f t="shared" si="478"/>
        <v>0</v>
      </c>
      <c r="Y398" s="13">
        <f t="shared" si="478"/>
        <v>0</v>
      </c>
      <c r="Z398" s="13">
        <f t="shared" si="478"/>
        <v>0</v>
      </c>
    </row>
    <row r="399" spans="1:26" ht="16.5" thickTop="1" thickBot="1" x14ac:dyDescent="0.3">
      <c r="A399" s="5" t="s">
        <v>0</v>
      </c>
      <c r="B399" s="7" t="s">
        <v>19</v>
      </c>
      <c r="C399" s="14">
        <f t="shared" si="416"/>
        <v>754000</v>
      </c>
      <c r="D399" s="14">
        <f>SUM(D400:D402)</f>
        <v>754000</v>
      </c>
      <c r="E399" s="14">
        <f>SUM(E400:E402)</f>
        <v>0</v>
      </c>
      <c r="F399" s="14">
        <f>SUM(F400:F402)</f>
        <v>0</v>
      </c>
      <c r="G399" s="14">
        <f>SUM(G400:G402)</f>
        <v>0</v>
      </c>
      <c r="H399" s="14">
        <f t="shared" si="418"/>
        <v>828706.22000000009</v>
      </c>
      <c r="I399" s="14">
        <f t="shared" ref="I399:P399" si="479">SUM(I400:I402)</f>
        <v>793706.22000000009</v>
      </c>
      <c r="J399" s="14">
        <f t="shared" si="479"/>
        <v>0</v>
      </c>
      <c r="K399" s="14">
        <f t="shared" si="479"/>
        <v>0</v>
      </c>
      <c r="L399" s="14">
        <f t="shared" si="479"/>
        <v>0</v>
      </c>
      <c r="M399" s="14">
        <f t="shared" si="479"/>
        <v>35000</v>
      </c>
      <c r="N399" s="14">
        <f t="shared" si="479"/>
        <v>0</v>
      </c>
      <c r="O399" s="14">
        <f t="shared" si="479"/>
        <v>0</v>
      </c>
      <c r="P399" s="14">
        <f t="shared" si="479"/>
        <v>0</v>
      </c>
      <c r="Q399" s="14">
        <f t="shared" si="420"/>
        <v>828674.39985000005</v>
      </c>
      <c r="R399" s="14">
        <f t="shared" ref="R399:Z399" si="480">SUM(R400:R402)</f>
        <v>793674.40364999999</v>
      </c>
      <c r="S399" s="14">
        <f t="shared" si="480"/>
        <v>0</v>
      </c>
      <c r="T399" s="14">
        <f t="shared" si="480"/>
        <v>0</v>
      </c>
      <c r="U399" s="14">
        <f t="shared" si="480"/>
        <v>0</v>
      </c>
      <c r="V399" s="14">
        <f t="shared" si="480"/>
        <v>34999.996200000001</v>
      </c>
      <c r="W399" s="14">
        <f t="shared" si="480"/>
        <v>0</v>
      </c>
      <c r="X399" s="14">
        <f t="shared" si="480"/>
        <v>0</v>
      </c>
      <c r="Y399" s="14">
        <f t="shared" si="480"/>
        <v>0</v>
      </c>
      <c r="Z399" s="14">
        <f t="shared" si="480"/>
        <v>0</v>
      </c>
    </row>
    <row r="400" spans="1:26" ht="16.5" thickTop="1" thickBot="1" x14ac:dyDescent="0.3">
      <c r="A400" s="5" t="s">
        <v>0</v>
      </c>
      <c r="B400" s="8" t="s">
        <v>21</v>
      </c>
      <c r="C400" s="14">
        <f t="shared" si="416"/>
        <v>4000</v>
      </c>
      <c r="D400" s="14">
        <v>4000</v>
      </c>
      <c r="E400" s="14">
        <v>0</v>
      </c>
      <c r="F400" s="14">
        <v>0</v>
      </c>
      <c r="G400" s="14">
        <v>0</v>
      </c>
      <c r="H400" s="14">
        <f t="shared" si="418"/>
        <v>3813.645</v>
      </c>
      <c r="I400" s="14">
        <v>3813.645</v>
      </c>
      <c r="J400" s="14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f t="shared" si="420"/>
        <v>3787.5183299999999</v>
      </c>
      <c r="R400" s="14">
        <v>3787.5183299999999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</row>
    <row r="401" spans="1:26" ht="16.5" thickTop="1" thickBot="1" x14ac:dyDescent="0.3">
      <c r="A401" s="5" t="s">
        <v>0</v>
      </c>
      <c r="B401" s="8" t="s">
        <v>36</v>
      </c>
      <c r="C401" s="14">
        <f t="shared" si="416"/>
        <v>750000</v>
      </c>
      <c r="D401" s="14">
        <v>750000</v>
      </c>
      <c r="E401" s="14">
        <v>0</v>
      </c>
      <c r="F401" s="14">
        <v>0</v>
      </c>
      <c r="G401" s="14">
        <v>0</v>
      </c>
      <c r="H401" s="14">
        <f t="shared" si="418"/>
        <v>824828.02</v>
      </c>
      <c r="I401" s="14">
        <v>789828.02</v>
      </c>
      <c r="J401" s="14">
        <v>0</v>
      </c>
      <c r="K401" s="14">
        <v>0</v>
      </c>
      <c r="L401" s="14">
        <v>0</v>
      </c>
      <c r="M401" s="14">
        <v>35000</v>
      </c>
      <c r="N401" s="14">
        <v>0</v>
      </c>
      <c r="O401" s="14">
        <v>0</v>
      </c>
      <c r="P401" s="14">
        <v>0</v>
      </c>
      <c r="Q401" s="14">
        <f t="shared" si="420"/>
        <v>824822.44422000006</v>
      </c>
      <c r="R401" s="14">
        <v>789822.44802000001</v>
      </c>
      <c r="S401" s="14">
        <v>0</v>
      </c>
      <c r="T401" s="14">
        <v>0</v>
      </c>
      <c r="U401" s="14">
        <v>0</v>
      </c>
      <c r="V401" s="14">
        <v>34999.996200000001</v>
      </c>
      <c r="W401" s="14">
        <v>0</v>
      </c>
      <c r="X401" s="14">
        <v>0</v>
      </c>
      <c r="Y401" s="14">
        <v>0</v>
      </c>
      <c r="Z401" s="14">
        <v>0</v>
      </c>
    </row>
    <row r="402" spans="1:26" ht="16.5" thickTop="1" thickBot="1" x14ac:dyDescent="0.3">
      <c r="A402" s="5" t="s">
        <v>0</v>
      </c>
      <c r="B402" s="8" t="s">
        <v>37</v>
      </c>
      <c r="C402" s="14">
        <f t="shared" si="416"/>
        <v>0</v>
      </c>
      <c r="D402" s="14">
        <f>SUM(D403)</f>
        <v>0</v>
      </c>
      <c r="E402" s="14">
        <f>SUM(E403)</f>
        <v>0</v>
      </c>
      <c r="F402" s="14">
        <f>SUM(F403)</f>
        <v>0</v>
      </c>
      <c r="G402" s="14">
        <f>SUM(G403)</f>
        <v>0</v>
      </c>
      <c r="H402" s="14">
        <f t="shared" si="418"/>
        <v>64.555000000000007</v>
      </c>
      <c r="I402" s="14">
        <f t="shared" ref="I402:P402" si="481">SUM(I403)</f>
        <v>64.555000000000007</v>
      </c>
      <c r="J402" s="14">
        <f t="shared" si="481"/>
        <v>0</v>
      </c>
      <c r="K402" s="14">
        <f t="shared" si="481"/>
        <v>0</v>
      </c>
      <c r="L402" s="14">
        <f t="shared" si="481"/>
        <v>0</v>
      </c>
      <c r="M402" s="14">
        <f t="shared" si="481"/>
        <v>0</v>
      </c>
      <c r="N402" s="14">
        <f t="shared" si="481"/>
        <v>0</v>
      </c>
      <c r="O402" s="14">
        <f t="shared" si="481"/>
        <v>0</v>
      </c>
      <c r="P402" s="14">
        <f t="shared" si="481"/>
        <v>0</v>
      </c>
      <c r="Q402" s="14">
        <f t="shared" si="420"/>
        <v>64.437299999999993</v>
      </c>
      <c r="R402" s="14">
        <f t="shared" ref="R402:Z402" si="482">SUM(R403)</f>
        <v>64.437299999999993</v>
      </c>
      <c r="S402" s="14">
        <f t="shared" si="482"/>
        <v>0</v>
      </c>
      <c r="T402" s="14">
        <f t="shared" si="482"/>
        <v>0</v>
      </c>
      <c r="U402" s="14">
        <f t="shared" si="482"/>
        <v>0</v>
      </c>
      <c r="V402" s="14">
        <f t="shared" si="482"/>
        <v>0</v>
      </c>
      <c r="W402" s="14">
        <f t="shared" si="482"/>
        <v>0</v>
      </c>
      <c r="X402" s="14">
        <f t="shared" si="482"/>
        <v>0</v>
      </c>
      <c r="Y402" s="14">
        <f t="shared" si="482"/>
        <v>0</v>
      </c>
      <c r="Z402" s="14">
        <f t="shared" si="482"/>
        <v>0</v>
      </c>
    </row>
    <row r="403" spans="1:26" ht="31.5" thickTop="1" thickBot="1" x14ac:dyDescent="0.3">
      <c r="A403" s="5" t="s">
        <v>0</v>
      </c>
      <c r="B403" s="9" t="s">
        <v>38</v>
      </c>
      <c r="C403" s="14">
        <f t="shared" si="416"/>
        <v>0</v>
      </c>
      <c r="D403" s="14">
        <v>0</v>
      </c>
      <c r="E403" s="14">
        <v>0</v>
      </c>
      <c r="F403" s="14">
        <v>0</v>
      </c>
      <c r="G403" s="14">
        <v>0</v>
      </c>
      <c r="H403" s="14">
        <f t="shared" si="418"/>
        <v>64.555000000000007</v>
      </c>
      <c r="I403" s="14">
        <v>64.555000000000007</v>
      </c>
      <c r="J403" s="14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f t="shared" si="420"/>
        <v>64.437299999999993</v>
      </c>
      <c r="R403" s="14">
        <v>64.437299999999993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</row>
    <row r="404" spans="1:26" ht="16.5" thickTop="1" thickBot="1" x14ac:dyDescent="0.3">
      <c r="A404" s="5" t="s">
        <v>154</v>
      </c>
      <c r="B404" s="6" t="s">
        <v>155</v>
      </c>
      <c r="C404" s="13">
        <f t="shared" si="416"/>
        <v>89400</v>
      </c>
      <c r="D404" s="13">
        <f t="shared" ref="D404:G405" si="483">SUM(D419,D424,D429,D432,D435,D438,D474,D504,D518,D522,D528,D541)</f>
        <v>89400</v>
      </c>
      <c r="E404" s="13">
        <f t="shared" si="483"/>
        <v>0</v>
      </c>
      <c r="F404" s="13">
        <f t="shared" si="483"/>
        <v>0</v>
      </c>
      <c r="G404" s="13">
        <f t="shared" si="483"/>
        <v>0</v>
      </c>
      <c r="H404" s="13">
        <f t="shared" si="418"/>
        <v>80241.654999999999</v>
      </c>
      <c r="I404" s="13">
        <f t="shared" ref="I404:P405" si="484">SUM(I419,I424,I429,I432,I435,I438,I474,I504,I518,I522,I528,I541)</f>
        <v>80241.654999999999</v>
      </c>
      <c r="J404" s="13">
        <f t="shared" si="484"/>
        <v>0</v>
      </c>
      <c r="K404" s="13">
        <f t="shared" si="484"/>
        <v>0</v>
      </c>
      <c r="L404" s="13">
        <f t="shared" si="484"/>
        <v>0</v>
      </c>
      <c r="M404" s="13">
        <f t="shared" si="484"/>
        <v>0</v>
      </c>
      <c r="N404" s="13">
        <f t="shared" si="484"/>
        <v>0</v>
      </c>
      <c r="O404" s="13">
        <f t="shared" si="484"/>
        <v>0</v>
      </c>
      <c r="P404" s="13">
        <f t="shared" si="484"/>
        <v>0</v>
      </c>
      <c r="Q404" s="13">
        <f t="shared" si="420"/>
        <v>109783.38699999999</v>
      </c>
      <c r="R404" s="13">
        <f t="shared" ref="R404:Z404" si="485">SUM(R419,R424,R429,R432,R435,R438,R474,R504,R518,R522,R528,R541)</f>
        <v>80074.458539999992</v>
      </c>
      <c r="S404" s="13">
        <f t="shared" si="485"/>
        <v>0</v>
      </c>
      <c r="T404" s="13">
        <f t="shared" si="485"/>
        <v>0</v>
      </c>
      <c r="U404" s="13">
        <f t="shared" si="485"/>
        <v>0</v>
      </c>
      <c r="V404" s="13">
        <f t="shared" si="485"/>
        <v>0</v>
      </c>
      <c r="W404" s="13">
        <f t="shared" si="485"/>
        <v>0</v>
      </c>
      <c r="X404" s="13">
        <f t="shared" si="485"/>
        <v>0</v>
      </c>
      <c r="Y404" s="13">
        <f t="shared" si="485"/>
        <v>29708.928460000003</v>
      </c>
      <c r="Z404" s="13">
        <f t="shared" si="485"/>
        <v>0</v>
      </c>
    </row>
    <row r="405" spans="1:26" ht="16.5" thickTop="1" thickBot="1" x14ac:dyDescent="0.3">
      <c r="A405" s="5" t="s">
        <v>0</v>
      </c>
      <c r="B405" s="7" t="s">
        <v>19</v>
      </c>
      <c r="C405" s="14">
        <f t="shared" si="416"/>
        <v>89300</v>
      </c>
      <c r="D405" s="14">
        <f t="shared" si="483"/>
        <v>89300</v>
      </c>
      <c r="E405" s="14">
        <f t="shared" si="483"/>
        <v>0</v>
      </c>
      <c r="F405" s="14">
        <f t="shared" si="483"/>
        <v>0</v>
      </c>
      <c r="G405" s="14">
        <f t="shared" si="483"/>
        <v>0</v>
      </c>
      <c r="H405" s="14">
        <f t="shared" si="418"/>
        <v>80168.952000000005</v>
      </c>
      <c r="I405" s="14">
        <f t="shared" si="484"/>
        <v>80168.952000000005</v>
      </c>
      <c r="J405" s="14">
        <f t="shared" si="484"/>
        <v>0</v>
      </c>
      <c r="K405" s="14">
        <f t="shared" si="484"/>
        <v>0</v>
      </c>
      <c r="L405" s="14">
        <f t="shared" si="484"/>
        <v>0</v>
      </c>
      <c r="M405" s="14">
        <f t="shared" si="484"/>
        <v>0</v>
      </c>
      <c r="N405" s="14">
        <f t="shared" si="484"/>
        <v>0</v>
      </c>
      <c r="O405" s="14">
        <f t="shared" si="484"/>
        <v>0</v>
      </c>
      <c r="P405" s="14">
        <f t="shared" si="484"/>
        <v>0</v>
      </c>
      <c r="Q405" s="14">
        <f t="shared" si="420"/>
        <v>105186.40078</v>
      </c>
      <c r="R405" s="14">
        <f t="shared" ref="R405:Z405" si="486">SUM(R420,R425,R430,R433,R436,R439,R475,R505,R519,R523,R529,R542)</f>
        <v>80002.147539999991</v>
      </c>
      <c r="S405" s="14">
        <f t="shared" si="486"/>
        <v>0</v>
      </c>
      <c r="T405" s="14">
        <f t="shared" si="486"/>
        <v>0</v>
      </c>
      <c r="U405" s="14">
        <f t="shared" si="486"/>
        <v>0</v>
      </c>
      <c r="V405" s="14">
        <f t="shared" si="486"/>
        <v>0</v>
      </c>
      <c r="W405" s="14">
        <f t="shared" si="486"/>
        <v>0</v>
      </c>
      <c r="X405" s="14">
        <f t="shared" si="486"/>
        <v>0</v>
      </c>
      <c r="Y405" s="14">
        <f t="shared" si="486"/>
        <v>25184.253239999998</v>
      </c>
      <c r="Z405" s="14">
        <f t="shared" si="486"/>
        <v>0</v>
      </c>
    </row>
    <row r="406" spans="1:26" ht="16.5" thickTop="1" thickBot="1" x14ac:dyDescent="0.3">
      <c r="A406" s="5" t="s">
        <v>0</v>
      </c>
      <c r="B406" s="8" t="s">
        <v>20</v>
      </c>
      <c r="C406" s="14">
        <f t="shared" si="416"/>
        <v>0</v>
      </c>
      <c r="D406" s="14">
        <f>SUM(D440,D476)</f>
        <v>0</v>
      </c>
      <c r="E406" s="14">
        <f>SUM(E440,E476)</f>
        <v>0</v>
      </c>
      <c r="F406" s="14">
        <f>SUM(F440,F476)</f>
        <v>0</v>
      </c>
      <c r="G406" s="14">
        <f>SUM(G440,G476)</f>
        <v>0</v>
      </c>
      <c r="H406" s="14">
        <f t="shared" si="418"/>
        <v>0</v>
      </c>
      <c r="I406" s="14">
        <f t="shared" ref="I406:P406" si="487">SUM(I440,I476)</f>
        <v>0</v>
      </c>
      <c r="J406" s="14">
        <f t="shared" si="487"/>
        <v>0</v>
      </c>
      <c r="K406" s="14">
        <f t="shared" si="487"/>
        <v>0</v>
      </c>
      <c r="L406" s="14">
        <f t="shared" si="487"/>
        <v>0</v>
      </c>
      <c r="M406" s="14">
        <f t="shared" si="487"/>
        <v>0</v>
      </c>
      <c r="N406" s="14">
        <f t="shared" si="487"/>
        <v>0</v>
      </c>
      <c r="O406" s="14">
        <f t="shared" si="487"/>
        <v>0</v>
      </c>
      <c r="P406" s="14">
        <f t="shared" si="487"/>
        <v>0</v>
      </c>
      <c r="Q406" s="14">
        <f t="shared" si="420"/>
        <v>184.85</v>
      </c>
      <c r="R406" s="14">
        <f t="shared" ref="R406:Z406" si="488">SUM(R440,R476)</f>
        <v>0</v>
      </c>
      <c r="S406" s="14">
        <f t="shared" si="488"/>
        <v>0</v>
      </c>
      <c r="T406" s="14">
        <f t="shared" si="488"/>
        <v>0</v>
      </c>
      <c r="U406" s="14">
        <f t="shared" si="488"/>
        <v>0</v>
      </c>
      <c r="V406" s="14">
        <f t="shared" si="488"/>
        <v>0</v>
      </c>
      <c r="W406" s="14">
        <f t="shared" si="488"/>
        <v>0</v>
      </c>
      <c r="X406" s="14">
        <f t="shared" si="488"/>
        <v>0</v>
      </c>
      <c r="Y406" s="14">
        <f t="shared" si="488"/>
        <v>184.85</v>
      </c>
      <c r="Z406" s="14">
        <f t="shared" si="488"/>
        <v>0</v>
      </c>
    </row>
    <row r="407" spans="1:26" ht="16.5" thickTop="1" thickBot="1" x14ac:dyDescent="0.3">
      <c r="A407" s="5" t="s">
        <v>0</v>
      </c>
      <c r="B407" s="8" t="s">
        <v>21</v>
      </c>
      <c r="C407" s="14">
        <f t="shared" si="416"/>
        <v>41549</v>
      </c>
      <c r="D407" s="14">
        <f>SUM(D421,D426,D431,D434,D437,D441,D477,D506,D520,D524,D530)</f>
        <v>41549</v>
      </c>
      <c r="E407" s="14">
        <f>SUM(E421,E426,E431,E434,E437,E441,E477,E506,E520,E524,E530)</f>
        <v>0</v>
      </c>
      <c r="F407" s="14">
        <f>SUM(F421,F426,F431,F434,F437,F441,F477,F506,F520,F524,F530)</f>
        <v>0</v>
      </c>
      <c r="G407" s="14">
        <f>SUM(G421,G426,G431,G434,G437,G441,G477,G506,G520,G524,G530)</f>
        <v>0</v>
      </c>
      <c r="H407" s="14">
        <f t="shared" si="418"/>
        <v>39456.371999999996</v>
      </c>
      <c r="I407" s="14">
        <f t="shared" ref="I407:P407" si="489">SUM(I421,I426,I431,I434,I437,I441,I477,I506,I520,I524,I530)</f>
        <v>39456.371999999996</v>
      </c>
      <c r="J407" s="14">
        <f t="shared" si="489"/>
        <v>0</v>
      </c>
      <c r="K407" s="14">
        <f t="shared" si="489"/>
        <v>0</v>
      </c>
      <c r="L407" s="14">
        <f t="shared" si="489"/>
        <v>0</v>
      </c>
      <c r="M407" s="14">
        <f t="shared" si="489"/>
        <v>0</v>
      </c>
      <c r="N407" s="14">
        <f t="shared" si="489"/>
        <v>0</v>
      </c>
      <c r="O407" s="14">
        <f t="shared" si="489"/>
        <v>0</v>
      </c>
      <c r="P407" s="14">
        <f t="shared" si="489"/>
        <v>0</v>
      </c>
      <c r="Q407" s="14">
        <f t="shared" si="420"/>
        <v>42817.38210000001</v>
      </c>
      <c r="R407" s="14">
        <f t="shared" ref="R407:Z407" si="490">SUM(R421,R426,R431,R434,R437,R441,R477,R506,R520,R524,R530)</f>
        <v>39314.842400000009</v>
      </c>
      <c r="S407" s="14">
        <f t="shared" si="490"/>
        <v>0</v>
      </c>
      <c r="T407" s="14">
        <f t="shared" si="490"/>
        <v>0</v>
      </c>
      <c r="U407" s="14">
        <f t="shared" si="490"/>
        <v>0</v>
      </c>
      <c r="V407" s="14">
        <f t="shared" si="490"/>
        <v>0</v>
      </c>
      <c r="W407" s="14">
        <f t="shared" si="490"/>
        <v>0</v>
      </c>
      <c r="X407" s="14">
        <f t="shared" si="490"/>
        <v>0</v>
      </c>
      <c r="Y407" s="14">
        <f t="shared" si="490"/>
        <v>3502.5396999999998</v>
      </c>
      <c r="Z407" s="14">
        <f t="shared" si="490"/>
        <v>0</v>
      </c>
    </row>
    <row r="408" spans="1:26" ht="16.5" thickTop="1" thickBot="1" x14ac:dyDescent="0.3">
      <c r="A408" s="5" t="s">
        <v>0</v>
      </c>
      <c r="B408" s="8" t="s">
        <v>22</v>
      </c>
      <c r="C408" s="14">
        <f t="shared" si="416"/>
        <v>0</v>
      </c>
      <c r="D408" s="14">
        <f t="shared" ref="D408:G409" si="491">SUM(D442,D478)</f>
        <v>0</v>
      </c>
      <c r="E408" s="14">
        <f t="shared" si="491"/>
        <v>0</v>
      </c>
      <c r="F408" s="14">
        <f t="shared" si="491"/>
        <v>0</v>
      </c>
      <c r="G408" s="14">
        <f t="shared" si="491"/>
        <v>0</v>
      </c>
      <c r="H408" s="14">
        <f t="shared" si="418"/>
        <v>0</v>
      </c>
      <c r="I408" s="14">
        <f t="shared" ref="I408:P409" si="492">SUM(I442,I478)</f>
        <v>0</v>
      </c>
      <c r="J408" s="14">
        <f t="shared" si="492"/>
        <v>0</v>
      </c>
      <c r="K408" s="14">
        <f t="shared" si="492"/>
        <v>0</v>
      </c>
      <c r="L408" s="14">
        <f t="shared" si="492"/>
        <v>0</v>
      </c>
      <c r="M408" s="14">
        <f t="shared" si="492"/>
        <v>0</v>
      </c>
      <c r="N408" s="14">
        <f t="shared" si="492"/>
        <v>0</v>
      </c>
      <c r="O408" s="14">
        <f t="shared" si="492"/>
        <v>0</v>
      </c>
      <c r="P408" s="14">
        <f t="shared" si="492"/>
        <v>0</v>
      </c>
      <c r="Q408" s="14">
        <f t="shared" si="420"/>
        <v>9181.1483100000005</v>
      </c>
      <c r="R408" s="14">
        <f t="shared" ref="R408:Z408" si="493">SUM(R442,R478)</f>
        <v>0</v>
      </c>
      <c r="S408" s="14">
        <f t="shared" si="493"/>
        <v>0</v>
      </c>
      <c r="T408" s="14">
        <f t="shared" si="493"/>
        <v>0</v>
      </c>
      <c r="U408" s="14">
        <f t="shared" si="493"/>
        <v>0</v>
      </c>
      <c r="V408" s="14">
        <f t="shared" si="493"/>
        <v>0</v>
      </c>
      <c r="W408" s="14">
        <f t="shared" si="493"/>
        <v>0</v>
      </c>
      <c r="X408" s="14">
        <f t="shared" si="493"/>
        <v>0</v>
      </c>
      <c r="Y408" s="14">
        <f t="shared" si="493"/>
        <v>9181.1483100000005</v>
      </c>
      <c r="Z408" s="14">
        <f t="shared" si="493"/>
        <v>0</v>
      </c>
    </row>
    <row r="409" spans="1:26" ht="16.5" thickTop="1" thickBot="1" x14ac:dyDescent="0.3">
      <c r="A409" s="5" t="s">
        <v>0</v>
      </c>
      <c r="B409" s="9" t="s">
        <v>27</v>
      </c>
      <c r="C409" s="14">
        <f t="shared" si="416"/>
        <v>0</v>
      </c>
      <c r="D409" s="14">
        <f t="shared" si="491"/>
        <v>0</v>
      </c>
      <c r="E409" s="14">
        <f t="shared" si="491"/>
        <v>0</v>
      </c>
      <c r="F409" s="14">
        <f t="shared" si="491"/>
        <v>0</v>
      </c>
      <c r="G409" s="14">
        <f t="shared" si="491"/>
        <v>0</v>
      </c>
      <c r="H409" s="14">
        <f t="shared" si="418"/>
        <v>0</v>
      </c>
      <c r="I409" s="14">
        <f t="shared" si="492"/>
        <v>0</v>
      </c>
      <c r="J409" s="14">
        <f t="shared" si="492"/>
        <v>0</v>
      </c>
      <c r="K409" s="14">
        <f t="shared" si="492"/>
        <v>0</v>
      </c>
      <c r="L409" s="14">
        <f t="shared" si="492"/>
        <v>0</v>
      </c>
      <c r="M409" s="14">
        <f t="shared" si="492"/>
        <v>0</v>
      </c>
      <c r="N409" s="14">
        <f t="shared" si="492"/>
        <v>0</v>
      </c>
      <c r="O409" s="14">
        <f t="shared" si="492"/>
        <v>0</v>
      </c>
      <c r="P409" s="14">
        <f t="shared" si="492"/>
        <v>0</v>
      </c>
      <c r="Q409" s="14">
        <f t="shared" si="420"/>
        <v>9181.1483100000005</v>
      </c>
      <c r="R409" s="14">
        <f t="shared" ref="R409:Z409" si="494">SUM(R443,R479)</f>
        <v>0</v>
      </c>
      <c r="S409" s="14">
        <f t="shared" si="494"/>
        <v>0</v>
      </c>
      <c r="T409" s="14">
        <f t="shared" si="494"/>
        <v>0</v>
      </c>
      <c r="U409" s="14">
        <f t="shared" si="494"/>
        <v>0</v>
      </c>
      <c r="V409" s="14">
        <f t="shared" si="494"/>
        <v>0</v>
      </c>
      <c r="W409" s="14">
        <f t="shared" si="494"/>
        <v>0</v>
      </c>
      <c r="X409" s="14">
        <f t="shared" si="494"/>
        <v>0</v>
      </c>
      <c r="Y409" s="14">
        <f t="shared" si="494"/>
        <v>9181.1483100000005</v>
      </c>
      <c r="Z409" s="14">
        <f t="shared" si="494"/>
        <v>0</v>
      </c>
    </row>
    <row r="410" spans="1:26" ht="16.5" thickTop="1" thickBot="1" x14ac:dyDescent="0.3">
      <c r="A410" s="5" t="s">
        <v>0</v>
      </c>
      <c r="B410" s="8" t="s">
        <v>28</v>
      </c>
      <c r="C410" s="14">
        <f t="shared" si="416"/>
        <v>0</v>
      </c>
      <c r="D410" s="14">
        <f t="shared" ref="D410:G412" si="495">SUM(D444)</f>
        <v>0</v>
      </c>
      <c r="E410" s="14">
        <f t="shared" si="495"/>
        <v>0</v>
      </c>
      <c r="F410" s="14">
        <f t="shared" si="495"/>
        <v>0</v>
      </c>
      <c r="G410" s="14">
        <f t="shared" si="495"/>
        <v>0</v>
      </c>
      <c r="H410" s="14">
        <f t="shared" si="418"/>
        <v>0</v>
      </c>
      <c r="I410" s="14">
        <f t="shared" ref="I410:P412" si="496">SUM(I444)</f>
        <v>0</v>
      </c>
      <c r="J410" s="14">
        <f t="shared" si="496"/>
        <v>0</v>
      </c>
      <c r="K410" s="14">
        <f t="shared" si="496"/>
        <v>0</v>
      </c>
      <c r="L410" s="14">
        <f t="shared" si="496"/>
        <v>0</v>
      </c>
      <c r="M410" s="14">
        <f t="shared" si="496"/>
        <v>0</v>
      </c>
      <c r="N410" s="14">
        <f t="shared" si="496"/>
        <v>0</v>
      </c>
      <c r="O410" s="14">
        <f t="shared" si="496"/>
        <v>0</v>
      </c>
      <c r="P410" s="14">
        <f t="shared" si="496"/>
        <v>0</v>
      </c>
      <c r="Q410" s="14">
        <f t="shared" si="420"/>
        <v>0</v>
      </c>
      <c r="R410" s="14">
        <f t="shared" ref="R410:Z410" si="497">SUM(R444)</f>
        <v>0</v>
      </c>
      <c r="S410" s="14">
        <f t="shared" si="497"/>
        <v>0</v>
      </c>
      <c r="T410" s="14">
        <f t="shared" si="497"/>
        <v>0</v>
      </c>
      <c r="U410" s="14">
        <f t="shared" si="497"/>
        <v>0</v>
      </c>
      <c r="V410" s="14">
        <f t="shared" si="497"/>
        <v>0</v>
      </c>
      <c r="W410" s="14">
        <f t="shared" si="497"/>
        <v>0</v>
      </c>
      <c r="X410" s="14">
        <f t="shared" si="497"/>
        <v>0</v>
      </c>
      <c r="Y410" s="14">
        <f t="shared" si="497"/>
        <v>0</v>
      </c>
      <c r="Z410" s="14">
        <f t="shared" si="497"/>
        <v>0</v>
      </c>
    </row>
    <row r="411" spans="1:26" ht="16.5" thickTop="1" thickBot="1" x14ac:dyDescent="0.3">
      <c r="A411" s="5" t="s">
        <v>0</v>
      </c>
      <c r="B411" s="9" t="s">
        <v>30</v>
      </c>
      <c r="C411" s="14">
        <f t="shared" si="416"/>
        <v>0</v>
      </c>
      <c r="D411" s="14">
        <f t="shared" si="495"/>
        <v>0</v>
      </c>
      <c r="E411" s="14">
        <f t="shared" si="495"/>
        <v>0</v>
      </c>
      <c r="F411" s="14">
        <f t="shared" si="495"/>
        <v>0</v>
      </c>
      <c r="G411" s="14">
        <f t="shared" si="495"/>
        <v>0</v>
      </c>
      <c r="H411" s="14">
        <f t="shared" si="418"/>
        <v>0</v>
      </c>
      <c r="I411" s="14">
        <f t="shared" si="496"/>
        <v>0</v>
      </c>
      <c r="J411" s="14">
        <f t="shared" si="496"/>
        <v>0</v>
      </c>
      <c r="K411" s="14">
        <f t="shared" si="496"/>
        <v>0</v>
      </c>
      <c r="L411" s="14">
        <f t="shared" si="496"/>
        <v>0</v>
      </c>
      <c r="M411" s="14">
        <f t="shared" si="496"/>
        <v>0</v>
      </c>
      <c r="N411" s="14">
        <f t="shared" si="496"/>
        <v>0</v>
      </c>
      <c r="O411" s="14">
        <f t="shared" si="496"/>
        <v>0</v>
      </c>
      <c r="P411" s="14">
        <f t="shared" si="496"/>
        <v>0</v>
      </c>
      <c r="Q411" s="14">
        <f t="shared" si="420"/>
        <v>0</v>
      </c>
      <c r="R411" s="14">
        <f t="shared" ref="R411:Z411" si="498">SUM(R445)</f>
        <v>0</v>
      </c>
      <c r="S411" s="14">
        <f t="shared" si="498"/>
        <v>0</v>
      </c>
      <c r="T411" s="14">
        <f t="shared" si="498"/>
        <v>0</v>
      </c>
      <c r="U411" s="14">
        <f t="shared" si="498"/>
        <v>0</v>
      </c>
      <c r="V411" s="14">
        <f t="shared" si="498"/>
        <v>0</v>
      </c>
      <c r="W411" s="14">
        <f t="shared" si="498"/>
        <v>0</v>
      </c>
      <c r="X411" s="14">
        <f t="shared" si="498"/>
        <v>0</v>
      </c>
      <c r="Y411" s="14">
        <f t="shared" si="498"/>
        <v>0</v>
      </c>
      <c r="Z411" s="14">
        <f t="shared" si="498"/>
        <v>0</v>
      </c>
    </row>
    <row r="412" spans="1:26" ht="16.5" thickTop="1" thickBot="1" x14ac:dyDescent="0.3">
      <c r="A412" s="5" t="s">
        <v>0</v>
      </c>
      <c r="B412" s="10" t="s">
        <v>29</v>
      </c>
      <c r="C412" s="14">
        <f t="shared" si="416"/>
        <v>0</v>
      </c>
      <c r="D412" s="14">
        <f t="shared" si="495"/>
        <v>0</v>
      </c>
      <c r="E412" s="14">
        <f t="shared" si="495"/>
        <v>0</v>
      </c>
      <c r="F412" s="14">
        <f t="shared" si="495"/>
        <v>0</v>
      </c>
      <c r="G412" s="14">
        <f t="shared" si="495"/>
        <v>0</v>
      </c>
      <c r="H412" s="14">
        <f t="shared" si="418"/>
        <v>0</v>
      </c>
      <c r="I412" s="14">
        <f t="shared" si="496"/>
        <v>0</v>
      </c>
      <c r="J412" s="14">
        <f t="shared" si="496"/>
        <v>0</v>
      </c>
      <c r="K412" s="14">
        <f t="shared" si="496"/>
        <v>0</v>
      </c>
      <c r="L412" s="14">
        <f t="shared" si="496"/>
        <v>0</v>
      </c>
      <c r="M412" s="14">
        <f t="shared" si="496"/>
        <v>0</v>
      </c>
      <c r="N412" s="14">
        <f t="shared" si="496"/>
        <v>0</v>
      </c>
      <c r="O412" s="14">
        <f t="shared" si="496"/>
        <v>0</v>
      </c>
      <c r="P412" s="14">
        <f t="shared" si="496"/>
        <v>0</v>
      </c>
      <c r="Q412" s="14">
        <f t="shared" si="420"/>
        <v>0</v>
      </c>
      <c r="R412" s="14">
        <f t="shared" ref="R412:Z412" si="499">SUM(R446)</f>
        <v>0</v>
      </c>
      <c r="S412" s="14">
        <f t="shared" si="499"/>
        <v>0</v>
      </c>
      <c r="T412" s="14">
        <f t="shared" si="499"/>
        <v>0</v>
      </c>
      <c r="U412" s="14">
        <f t="shared" si="499"/>
        <v>0</v>
      </c>
      <c r="V412" s="14">
        <f t="shared" si="499"/>
        <v>0</v>
      </c>
      <c r="W412" s="14">
        <f t="shared" si="499"/>
        <v>0</v>
      </c>
      <c r="X412" s="14">
        <f t="shared" si="499"/>
        <v>0</v>
      </c>
      <c r="Y412" s="14">
        <f t="shared" si="499"/>
        <v>0</v>
      </c>
      <c r="Z412" s="14">
        <f t="shared" si="499"/>
        <v>0</v>
      </c>
    </row>
    <row r="413" spans="1:26" ht="16.5" thickTop="1" thickBot="1" x14ac:dyDescent="0.3">
      <c r="A413" s="5" t="s">
        <v>0</v>
      </c>
      <c r="B413" s="8" t="s">
        <v>36</v>
      </c>
      <c r="C413" s="14">
        <f t="shared" si="416"/>
        <v>47751</v>
      </c>
      <c r="D413" s="14">
        <f>SUM(D427,D447,D480,D507,D521,D531,D543)</f>
        <v>47751</v>
      </c>
      <c r="E413" s="14">
        <f>SUM(E427,E447,E480,E507,E521,E531,E543)</f>
        <v>0</v>
      </c>
      <c r="F413" s="14">
        <f>SUM(F427,F447,F480,F507,F521,F531,F543)</f>
        <v>0</v>
      </c>
      <c r="G413" s="14">
        <f>SUM(G427,G447,G480,G507,G521,G531,G543)</f>
        <v>0</v>
      </c>
      <c r="H413" s="14">
        <f t="shared" si="418"/>
        <v>40437.979999999996</v>
      </c>
      <c r="I413" s="14">
        <f t="shared" ref="I413:P413" si="500">SUM(I427,I447,I480,I507,I521,I531,I543)</f>
        <v>40437.979999999996</v>
      </c>
      <c r="J413" s="14">
        <f t="shared" si="500"/>
        <v>0</v>
      </c>
      <c r="K413" s="14">
        <f t="shared" si="500"/>
        <v>0</v>
      </c>
      <c r="L413" s="14">
        <f t="shared" si="500"/>
        <v>0</v>
      </c>
      <c r="M413" s="14">
        <f t="shared" si="500"/>
        <v>0</v>
      </c>
      <c r="N413" s="14">
        <f t="shared" si="500"/>
        <v>0</v>
      </c>
      <c r="O413" s="14">
        <f t="shared" si="500"/>
        <v>0</v>
      </c>
      <c r="P413" s="14">
        <f t="shared" si="500"/>
        <v>0</v>
      </c>
      <c r="Q413" s="14">
        <f t="shared" si="420"/>
        <v>40659.561199999996</v>
      </c>
      <c r="R413" s="14">
        <f t="shared" ref="R413:Z413" si="501">SUM(R427,R447,R480,R507,R521,R531,R543)</f>
        <v>40412.707139999999</v>
      </c>
      <c r="S413" s="14">
        <f t="shared" si="501"/>
        <v>0</v>
      </c>
      <c r="T413" s="14">
        <f t="shared" si="501"/>
        <v>0</v>
      </c>
      <c r="U413" s="14">
        <f t="shared" si="501"/>
        <v>0</v>
      </c>
      <c r="V413" s="14">
        <f t="shared" si="501"/>
        <v>0</v>
      </c>
      <c r="W413" s="14">
        <f t="shared" si="501"/>
        <v>0</v>
      </c>
      <c r="X413" s="14">
        <f t="shared" si="501"/>
        <v>0</v>
      </c>
      <c r="Y413" s="14">
        <f t="shared" si="501"/>
        <v>246.85406</v>
      </c>
      <c r="Z413" s="14">
        <f t="shared" si="501"/>
        <v>0</v>
      </c>
    </row>
    <row r="414" spans="1:26" ht="16.5" thickTop="1" thickBot="1" x14ac:dyDescent="0.3">
      <c r="A414" s="5" t="s">
        <v>0</v>
      </c>
      <c r="B414" s="8" t="s">
        <v>37</v>
      </c>
      <c r="C414" s="14">
        <f t="shared" si="416"/>
        <v>0</v>
      </c>
      <c r="D414" s="14">
        <f t="shared" ref="D414:G415" si="502">SUM(D422,D448,D481,D525)</f>
        <v>0</v>
      </c>
      <c r="E414" s="14">
        <f t="shared" si="502"/>
        <v>0</v>
      </c>
      <c r="F414" s="14">
        <f t="shared" si="502"/>
        <v>0</v>
      </c>
      <c r="G414" s="14">
        <f t="shared" si="502"/>
        <v>0</v>
      </c>
      <c r="H414" s="14">
        <f t="shared" si="418"/>
        <v>274.60000000000002</v>
      </c>
      <c r="I414" s="14">
        <f t="shared" ref="I414:P415" si="503">SUM(I422,I448,I481,I525)</f>
        <v>274.60000000000002</v>
      </c>
      <c r="J414" s="14">
        <f t="shared" si="503"/>
        <v>0</v>
      </c>
      <c r="K414" s="14">
        <f t="shared" si="503"/>
        <v>0</v>
      </c>
      <c r="L414" s="14">
        <f t="shared" si="503"/>
        <v>0</v>
      </c>
      <c r="M414" s="14">
        <f t="shared" si="503"/>
        <v>0</v>
      </c>
      <c r="N414" s="14">
        <f t="shared" si="503"/>
        <v>0</v>
      </c>
      <c r="O414" s="14">
        <f t="shared" si="503"/>
        <v>0</v>
      </c>
      <c r="P414" s="14">
        <f t="shared" si="503"/>
        <v>0</v>
      </c>
      <c r="Q414" s="14">
        <f t="shared" si="420"/>
        <v>12343.45917</v>
      </c>
      <c r="R414" s="14">
        <f t="shared" ref="R414:Z414" si="504">SUM(R422,R448,R481,R525)</f>
        <v>274.59800000000001</v>
      </c>
      <c r="S414" s="14">
        <f t="shared" si="504"/>
        <v>0</v>
      </c>
      <c r="T414" s="14">
        <f t="shared" si="504"/>
        <v>0</v>
      </c>
      <c r="U414" s="14">
        <f t="shared" si="504"/>
        <v>0</v>
      </c>
      <c r="V414" s="14">
        <f t="shared" si="504"/>
        <v>0</v>
      </c>
      <c r="W414" s="14">
        <f t="shared" si="504"/>
        <v>0</v>
      </c>
      <c r="X414" s="14">
        <f t="shared" si="504"/>
        <v>0</v>
      </c>
      <c r="Y414" s="14">
        <f t="shared" si="504"/>
        <v>12068.86117</v>
      </c>
      <c r="Z414" s="14">
        <f t="shared" si="504"/>
        <v>0</v>
      </c>
    </row>
    <row r="415" spans="1:26" ht="31.5" thickTop="1" thickBot="1" x14ac:dyDescent="0.3">
      <c r="A415" s="5" t="s">
        <v>0</v>
      </c>
      <c r="B415" s="9" t="s">
        <v>38</v>
      </c>
      <c r="C415" s="14">
        <f t="shared" si="416"/>
        <v>0</v>
      </c>
      <c r="D415" s="14">
        <f t="shared" si="502"/>
        <v>0</v>
      </c>
      <c r="E415" s="14">
        <f t="shared" si="502"/>
        <v>0</v>
      </c>
      <c r="F415" s="14">
        <f t="shared" si="502"/>
        <v>0</v>
      </c>
      <c r="G415" s="14">
        <f t="shared" si="502"/>
        <v>0</v>
      </c>
      <c r="H415" s="14">
        <f t="shared" si="418"/>
        <v>274.60000000000002</v>
      </c>
      <c r="I415" s="14">
        <f t="shared" si="503"/>
        <v>274.60000000000002</v>
      </c>
      <c r="J415" s="14">
        <f t="shared" si="503"/>
        <v>0</v>
      </c>
      <c r="K415" s="14">
        <f t="shared" si="503"/>
        <v>0</v>
      </c>
      <c r="L415" s="14">
        <f t="shared" si="503"/>
        <v>0</v>
      </c>
      <c r="M415" s="14">
        <f t="shared" si="503"/>
        <v>0</v>
      </c>
      <c r="N415" s="14">
        <f t="shared" si="503"/>
        <v>0</v>
      </c>
      <c r="O415" s="14">
        <f t="shared" si="503"/>
        <v>0</v>
      </c>
      <c r="P415" s="14">
        <f t="shared" si="503"/>
        <v>0</v>
      </c>
      <c r="Q415" s="14">
        <f t="shared" si="420"/>
        <v>7637.5509199999997</v>
      </c>
      <c r="R415" s="14">
        <f t="shared" ref="R415:Z415" si="505">SUM(R423,R449,R482,R526)</f>
        <v>274.59800000000001</v>
      </c>
      <c r="S415" s="14">
        <f t="shared" si="505"/>
        <v>0</v>
      </c>
      <c r="T415" s="14">
        <f t="shared" si="505"/>
        <v>0</v>
      </c>
      <c r="U415" s="14">
        <f t="shared" si="505"/>
        <v>0</v>
      </c>
      <c r="V415" s="14">
        <f t="shared" si="505"/>
        <v>0</v>
      </c>
      <c r="W415" s="14">
        <f t="shared" si="505"/>
        <v>0</v>
      </c>
      <c r="X415" s="14">
        <f t="shared" si="505"/>
        <v>0</v>
      </c>
      <c r="Y415" s="14">
        <f t="shared" si="505"/>
        <v>7362.9529199999997</v>
      </c>
      <c r="Z415" s="14">
        <f t="shared" si="505"/>
        <v>0</v>
      </c>
    </row>
    <row r="416" spans="1:26" ht="31.5" thickTop="1" thickBot="1" x14ac:dyDescent="0.3">
      <c r="A416" s="5" t="s">
        <v>0</v>
      </c>
      <c r="B416" s="9" t="s">
        <v>39</v>
      </c>
      <c r="C416" s="14">
        <f t="shared" si="416"/>
        <v>0</v>
      </c>
      <c r="D416" s="14">
        <f>SUM(D450,D483)</f>
        <v>0</v>
      </c>
      <c r="E416" s="14">
        <f>SUM(E450,E483)</f>
        <v>0</v>
      </c>
      <c r="F416" s="14">
        <f>SUM(F450,F483)</f>
        <v>0</v>
      </c>
      <c r="G416" s="14">
        <f>SUM(G450,G483)</f>
        <v>0</v>
      </c>
      <c r="H416" s="14">
        <f t="shared" si="418"/>
        <v>0</v>
      </c>
      <c r="I416" s="14">
        <f t="shared" ref="I416:P416" si="506">SUM(I450,I483)</f>
        <v>0</v>
      </c>
      <c r="J416" s="14">
        <f t="shared" si="506"/>
        <v>0</v>
      </c>
      <c r="K416" s="14">
        <f t="shared" si="506"/>
        <v>0</v>
      </c>
      <c r="L416" s="14">
        <f t="shared" si="506"/>
        <v>0</v>
      </c>
      <c r="M416" s="14">
        <f t="shared" si="506"/>
        <v>0</v>
      </c>
      <c r="N416" s="14">
        <f t="shared" si="506"/>
        <v>0</v>
      </c>
      <c r="O416" s="14">
        <f t="shared" si="506"/>
        <v>0</v>
      </c>
      <c r="P416" s="14">
        <f t="shared" si="506"/>
        <v>0</v>
      </c>
      <c r="Q416" s="14">
        <f t="shared" si="420"/>
        <v>4705.9082500000004</v>
      </c>
      <c r="R416" s="14">
        <f t="shared" ref="R416:Z416" si="507">SUM(R450,R483)</f>
        <v>0</v>
      </c>
      <c r="S416" s="14">
        <f t="shared" si="507"/>
        <v>0</v>
      </c>
      <c r="T416" s="14">
        <f t="shared" si="507"/>
        <v>0</v>
      </c>
      <c r="U416" s="14">
        <f t="shared" si="507"/>
        <v>0</v>
      </c>
      <c r="V416" s="14">
        <f t="shared" si="507"/>
        <v>0</v>
      </c>
      <c r="W416" s="14">
        <f t="shared" si="507"/>
        <v>0</v>
      </c>
      <c r="X416" s="14">
        <f t="shared" si="507"/>
        <v>0</v>
      </c>
      <c r="Y416" s="14">
        <f t="shared" si="507"/>
        <v>4705.9082500000004</v>
      </c>
      <c r="Z416" s="14">
        <f t="shared" si="507"/>
        <v>0</v>
      </c>
    </row>
    <row r="417" spans="1:26" ht="16.5" thickTop="1" thickBot="1" x14ac:dyDescent="0.3">
      <c r="A417" s="5" t="s">
        <v>0</v>
      </c>
      <c r="B417" s="7" t="s">
        <v>40</v>
      </c>
      <c r="C417" s="14">
        <f t="shared" si="416"/>
        <v>100</v>
      </c>
      <c r="D417" s="14">
        <f>SUM(D428,D451,D484,D508,D527,D532)</f>
        <v>100</v>
      </c>
      <c r="E417" s="14">
        <f>SUM(E428,E451,E484,E508,E527,E532)</f>
        <v>0</v>
      </c>
      <c r="F417" s="14">
        <f>SUM(F428,F451,F484,F508,F527,F532)</f>
        <v>0</v>
      </c>
      <c r="G417" s="14">
        <f>SUM(G428,G451,G484,G508,G527,G532)</f>
        <v>0</v>
      </c>
      <c r="H417" s="14">
        <f t="shared" si="418"/>
        <v>72.703000000000003</v>
      </c>
      <c r="I417" s="14">
        <f t="shared" ref="I417:P417" si="508">SUM(I428,I451,I484,I508,I527,I532)</f>
        <v>72.703000000000003</v>
      </c>
      <c r="J417" s="14">
        <f t="shared" si="508"/>
        <v>0</v>
      </c>
      <c r="K417" s="14">
        <f t="shared" si="508"/>
        <v>0</v>
      </c>
      <c r="L417" s="14">
        <f t="shared" si="508"/>
        <v>0</v>
      </c>
      <c r="M417" s="14">
        <f t="shared" si="508"/>
        <v>0</v>
      </c>
      <c r="N417" s="14">
        <f t="shared" si="508"/>
        <v>0</v>
      </c>
      <c r="O417" s="14">
        <f t="shared" si="508"/>
        <v>0</v>
      </c>
      <c r="P417" s="14">
        <f t="shared" si="508"/>
        <v>0</v>
      </c>
      <c r="Q417" s="14">
        <f t="shared" si="420"/>
        <v>4596.9862199999998</v>
      </c>
      <c r="R417" s="14">
        <f t="shared" ref="R417:Z417" si="509">SUM(R428,R451,R484,R508,R527,R532)</f>
        <v>72.310999999999993</v>
      </c>
      <c r="S417" s="14">
        <f t="shared" si="509"/>
        <v>0</v>
      </c>
      <c r="T417" s="14">
        <f t="shared" si="509"/>
        <v>0</v>
      </c>
      <c r="U417" s="14">
        <f t="shared" si="509"/>
        <v>0</v>
      </c>
      <c r="V417" s="14">
        <f t="shared" si="509"/>
        <v>0</v>
      </c>
      <c r="W417" s="14">
        <f t="shared" si="509"/>
        <v>0</v>
      </c>
      <c r="X417" s="14">
        <f t="shared" si="509"/>
        <v>0</v>
      </c>
      <c r="Y417" s="14">
        <f t="shared" si="509"/>
        <v>4524.6752200000001</v>
      </c>
      <c r="Z417" s="14">
        <f t="shared" si="509"/>
        <v>0</v>
      </c>
    </row>
    <row r="418" spans="1:26" ht="16.5" thickTop="1" thickBot="1" x14ac:dyDescent="0.3">
      <c r="A418" s="5" t="s">
        <v>0</v>
      </c>
      <c r="B418" s="7" t="s">
        <v>41</v>
      </c>
      <c r="C418" s="14">
        <f t="shared" si="416"/>
        <v>0</v>
      </c>
      <c r="D418" s="14">
        <f>SUM(D452,D485)</f>
        <v>0</v>
      </c>
      <c r="E418" s="14">
        <f>SUM(E452,E485)</f>
        <v>0</v>
      </c>
      <c r="F418" s="14">
        <f>SUM(F452,F485)</f>
        <v>0</v>
      </c>
      <c r="G418" s="14">
        <f>SUM(G452,G485)</f>
        <v>0</v>
      </c>
      <c r="H418" s="14">
        <f t="shared" si="418"/>
        <v>0</v>
      </c>
      <c r="I418" s="14">
        <f t="shared" ref="I418:P418" si="510">SUM(I452,I485)</f>
        <v>0</v>
      </c>
      <c r="J418" s="14">
        <f t="shared" si="510"/>
        <v>0</v>
      </c>
      <c r="K418" s="14">
        <f t="shared" si="510"/>
        <v>0</v>
      </c>
      <c r="L418" s="14">
        <f t="shared" si="510"/>
        <v>0</v>
      </c>
      <c r="M418" s="14">
        <f t="shared" si="510"/>
        <v>0</v>
      </c>
      <c r="N418" s="14">
        <f t="shared" si="510"/>
        <v>0</v>
      </c>
      <c r="O418" s="14">
        <f t="shared" si="510"/>
        <v>0</v>
      </c>
      <c r="P418" s="14">
        <f t="shared" si="510"/>
        <v>0</v>
      </c>
      <c r="Q418" s="14">
        <f t="shared" si="420"/>
        <v>0</v>
      </c>
      <c r="R418" s="14">
        <f t="shared" ref="R418:Z418" si="511">SUM(R452,R485)</f>
        <v>0</v>
      </c>
      <c r="S418" s="14">
        <f t="shared" si="511"/>
        <v>0</v>
      </c>
      <c r="T418" s="14">
        <f t="shared" si="511"/>
        <v>0</v>
      </c>
      <c r="U418" s="14">
        <f t="shared" si="511"/>
        <v>0</v>
      </c>
      <c r="V418" s="14">
        <f t="shared" si="511"/>
        <v>0</v>
      </c>
      <c r="W418" s="14">
        <f t="shared" si="511"/>
        <v>0</v>
      </c>
      <c r="X418" s="14">
        <f t="shared" si="511"/>
        <v>0</v>
      </c>
      <c r="Y418" s="14">
        <f t="shared" si="511"/>
        <v>0</v>
      </c>
      <c r="Z418" s="14">
        <f t="shared" si="511"/>
        <v>0</v>
      </c>
    </row>
    <row r="419" spans="1:26" ht="16.5" thickTop="1" thickBot="1" x14ac:dyDescent="0.3">
      <c r="A419" s="5" t="s">
        <v>156</v>
      </c>
      <c r="B419" s="6" t="s">
        <v>157</v>
      </c>
      <c r="C419" s="13">
        <f t="shared" ref="C419:C482" si="512">SUM(D419:F419)</f>
        <v>1800</v>
      </c>
      <c r="D419" s="13">
        <f>SUM(D420)</f>
        <v>1800</v>
      </c>
      <c r="E419" s="13">
        <f>SUM(E420)</f>
        <v>0</v>
      </c>
      <c r="F419" s="13">
        <f>SUM(F420)</f>
        <v>0</v>
      </c>
      <c r="G419" s="13">
        <f>SUM(G420)</f>
        <v>0</v>
      </c>
      <c r="H419" s="13">
        <f t="shared" ref="H419:H482" si="513">SUM(I419:O419)</f>
        <v>1888</v>
      </c>
      <c r="I419" s="13">
        <f t="shared" ref="I419:P419" si="514">SUM(I420)</f>
        <v>1888</v>
      </c>
      <c r="J419" s="13">
        <f t="shared" si="514"/>
        <v>0</v>
      </c>
      <c r="K419" s="13">
        <f t="shared" si="514"/>
        <v>0</v>
      </c>
      <c r="L419" s="13">
        <f t="shared" si="514"/>
        <v>0</v>
      </c>
      <c r="M419" s="13">
        <f t="shared" si="514"/>
        <v>0</v>
      </c>
      <c r="N419" s="13">
        <f t="shared" si="514"/>
        <v>0</v>
      </c>
      <c r="O419" s="13">
        <f t="shared" si="514"/>
        <v>0</v>
      </c>
      <c r="P419" s="13">
        <f t="shared" si="514"/>
        <v>0</v>
      </c>
      <c r="Q419" s="13">
        <f t="shared" ref="Q419:Q482" si="515">SUM(R419:Y419)</f>
        <v>1864.7462</v>
      </c>
      <c r="R419" s="13">
        <f t="shared" ref="R419:Z419" si="516">SUM(R420)</f>
        <v>1864.7462</v>
      </c>
      <c r="S419" s="13">
        <f t="shared" si="516"/>
        <v>0</v>
      </c>
      <c r="T419" s="13">
        <f t="shared" si="516"/>
        <v>0</v>
      </c>
      <c r="U419" s="13">
        <f t="shared" si="516"/>
        <v>0</v>
      </c>
      <c r="V419" s="13">
        <f t="shared" si="516"/>
        <v>0</v>
      </c>
      <c r="W419" s="13">
        <f t="shared" si="516"/>
        <v>0</v>
      </c>
      <c r="X419" s="13">
        <f t="shared" si="516"/>
        <v>0</v>
      </c>
      <c r="Y419" s="13">
        <f t="shared" si="516"/>
        <v>0</v>
      </c>
      <c r="Z419" s="13">
        <f t="shared" si="516"/>
        <v>0</v>
      </c>
    </row>
    <row r="420" spans="1:26" ht="16.5" thickTop="1" thickBot="1" x14ac:dyDescent="0.3">
      <c r="A420" s="5" t="s">
        <v>0</v>
      </c>
      <c r="B420" s="7" t="s">
        <v>19</v>
      </c>
      <c r="C420" s="14">
        <f t="shared" si="512"/>
        <v>1800</v>
      </c>
      <c r="D420" s="14">
        <f>SUM(D421:D422)</f>
        <v>1800</v>
      </c>
      <c r="E420" s="14">
        <f>SUM(E421:E422)</f>
        <v>0</v>
      </c>
      <c r="F420" s="14">
        <f>SUM(F421:F422)</f>
        <v>0</v>
      </c>
      <c r="G420" s="14">
        <f>SUM(G421:G422)</f>
        <v>0</v>
      </c>
      <c r="H420" s="14">
        <f t="shared" si="513"/>
        <v>1888</v>
      </c>
      <c r="I420" s="14">
        <f t="shared" ref="I420:P420" si="517">SUM(I421:I422)</f>
        <v>1888</v>
      </c>
      <c r="J420" s="14">
        <f t="shared" si="517"/>
        <v>0</v>
      </c>
      <c r="K420" s="14">
        <f t="shared" si="517"/>
        <v>0</v>
      </c>
      <c r="L420" s="14">
        <f t="shared" si="517"/>
        <v>0</v>
      </c>
      <c r="M420" s="14">
        <f t="shared" si="517"/>
        <v>0</v>
      </c>
      <c r="N420" s="14">
        <f t="shared" si="517"/>
        <v>0</v>
      </c>
      <c r="O420" s="14">
        <f t="shared" si="517"/>
        <v>0</v>
      </c>
      <c r="P420" s="14">
        <f t="shared" si="517"/>
        <v>0</v>
      </c>
      <c r="Q420" s="14">
        <f t="shared" si="515"/>
        <v>1864.7462</v>
      </c>
      <c r="R420" s="14">
        <f t="shared" ref="R420:Z420" si="518">SUM(R421:R422)</f>
        <v>1864.7462</v>
      </c>
      <c r="S420" s="14">
        <f t="shared" si="518"/>
        <v>0</v>
      </c>
      <c r="T420" s="14">
        <f t="shared" si="518"/>
        <v>0</v>
      </c>
      <c r="U420" s="14">
        <f t="shared" si="518"/>
        <v>0</v>
      </c>
      <c r="V420" s="14">
        <f t="shared" si="518"/>
        <v>0</v>
      </c>
      <c r="W420" s="14">
        <f t="shared" si="518"/>
        <v>0</v>
      </c>
      <c r="X420" s="14">
        <f t="shared" si="518"/>
        <v>0</v>
      </c>
      <c r="Y420" s="14">
        <f t="shared" si="518"/>
        <v>0</v>
      </c>
      <c r="Z420" s="14">
        <f t="shared" si="518"/>
        <v>0</v>
      </c>
    </row>
    <row r="421" spans="1:26" ht="16.5" thickTop="1" thickBot="1" x14ac:dyDescent="0.3">
      <c r="A421" s="5" t="s">
        <v>0</v>
      </c>
      <c r="B421" s="8" t="s">
        <v>21</v>
      </c>
      <c r="C421" s="14">
        <f t="shared" si="512"/>
        <v>1800</v>
      </c>
      <c r="D421" s="14">
        <v>1800</v>
      </c>
      <c r="E421" s="14">
        <v>0</v>
      </c>
      <c r="F421" s="14">
        <v>0</v>
      </c>
      <c r="G421" s="14">
        <v>0</v>
      </c>
      <c r="H421" s="14">
        <f t="shared" si="513"/>
        <v>1818.4</v>
      </c>
      <c r="I421" s="14">
        <v>1818.4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f t="shared" si="515"/>
        <v>1795.1482000000001</v>
      </c>
      <c r="R421" s="14">
        <v>1795.1482000000001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0</v>
      </c>
      <c r="Y421" s="14">
        <v>0</v>
      </c>
      <c r="Z421" s="14">
        <v>0</v>
      </c>
    </row>
    <row r="422" spans="1:26" ht="16.5" thickTop="1" thickBot="1" x14ac:dyDescent="0.3">
      <c r="A422" s="5" t="s">
        <v>0</v>
      </c>
      <c r="B422" s="8" t="s">
        <v>37</v>
      </c>
      <c r="C422" s="14">
        <f t="shared" si="512"/>
        <v>0</v>
      </c>
      <c r="D422" s="14">
        <f>SUM(D423)</f>
        <v>0</v>
      </c>
      <c r="E422" s="14">
        <f>SUM(E423)</f>
        <v>0</v>
      </c>
      <c r="F422" s="14">
        <f>SUM(F423)</f>
        <v>0</v>
      </c>
      <c r="G422" s="14">
        <f>SUM(G423)</f>
        <v>0</v>
      </c>
      <c r="H422" s="14">
        <f t="shared" si="513"/>
        <v>69.599999999999994</v>
      </c>
      <c r="I422" s="14">
        <f t="shared" ref="I422:P422" si="519">SUM(I423)</f>
        <v>69.599999999999994</v>
      </c>
      <c r="J422" s="14">
        <f t="shared" si="519"/>
        <v>0</v>
      </c>
      <c r="K422" s="14">
        <f t="shared" si="519"/>
        <v>0</v>
      </c>
      <c r="L422" s="14">
        <f t="shared" si="519"/>
        <v>0</v>
      </c>
      <c r="M422" s="14">
        <f t="shared" si="519"/>
        <v>0</v>
      </c>
      <c r="N422" s="14">
        <f t="shared" si="519"/>
        <v>0</v>
      </c>
      <c r="O422" s="14">
        <f t="shared" si="519"/>
        <v>0</v>
      </c>
      <c r="P422" s="14">
        <f t="shared" si="519"/>
        <v>0</v>
      </c>
      <c r="Q422" s="14">
        <f t="shared" si="515"/>
        <v>69.597999999999999</v>
      </c>
      <c r="R422" s="14">
        <f t="shared" ref="R422:Z422" si="520">SUM(R423)</f>
        <v>69.597999999999999</v>
      </c>
      <c r="S422" s="14">
        <f t="shared" si="520"/>
        <v>0</v>
      </c>
      <c r="T422" s="14">
        <f t="shared" si="520"/>
        <v>0</v>
      </c>
      <c r="U422" s="14">
        <f t="shared" si="520"/>
        <v>0</v>
      </c>
      <c r="V422" s="14">
        <f t="shared" si="520"/>
        <v>0</v>
      </c>
      <c r="W422" s="14">
        <f t="shared" si="520"/>
        <v>0</v>
      </c>
      <c r="X422" s="14">
        <f t="shared" si="520"/>
        <v>0</v>
      </c>
      <c r="Y422" s="14">
        <f t="shared" si="520"/>
        <v>0</v>
      </c>
      <c r="Z422" s="14">
        <f t="shared" si="520"/>
        <v>0</v>
      </c>
    </row>
    <row r="423" spans="1:26" ht="31.5" thickTop="1" thickBot="1" x14ac:dyDescent="0.3">
      <c r="A423" s="5" t="s">
        <v>0</v>
      </c>
      <c r="B423" s="9" t="s">
        <v>38</v>
      </c>
      <c r="C423" s="14">
        <f t="shared" si="512"/>
        <v>0</v>
      </c>
      <c r="D423" s="14">
        <v>0</v>
      </c>
      <c r="E423" s="14">
        <v>0</v>
      </c>
      <c r="F423" s="14">
        <v>0</v>
      </c>
      <c r="G423" s="14">
        <v>0</v>
      </c>
      <c r="H423" s="14">
        <f t="shared" si="513"/>
        <v>69.599999999999994</v>
      </c>
      <c r="I423" s="14">
        <v>69.599999999999994</v>
      </c>
      <c r="J423" s="14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f t="shared" si="515"/>
        <v>69.597999999999999</v>
      </c>
      <c r="R423" s="14">
        <v>69.597999999999999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0</v>
      </c>
      <c r="Y423" s="14">
        <v>0</v>
      </c>
      <c r="Z423" s="14">
        <v>0</v>
      </c>
    </row>
    <row r="424" spans="1:26" ht="16.5" thickTop="1" thickBot="1" x14ac:dyDescent="0.3">
      <c r="A424" s="5" t="s">
        <v>158</v>
      </c>
      <c r="B424" s="6" t="s">
        <v>159</v>
      </c>
      <c r="C424" s="13">
        <f t="shared" si="512"/>
        <v>22400</v>
      </c>
      <c r="D424" s="13">
        <f>SUM(D425,D428)</f>
        <v>22400</v>
      </c>
      <c r="E424" s="13">
        <f>SUM(E425,E428)</f>
        <v>0</v>
      </c>
      <c r="F424" s="13">
        <f>SUM(F425,F428)</f>
        <v>0</v>
      </c>
      <c r="G424" s="13">
        <f>SUM(G425,G428)</f>
        <v>0</v>
      </c>
      <c r="H424" s="13">
        <f t="shared" si="513"/>
        <v>22565.82</v>
      </c>
      <c r="I424" s="13">
        <f t="shared" ref="I424:P424" si="521">SUM(I425,I428)</f>
        <v>22565.82</v>
      </c>
      <c r="J424" s="13">
        <f t="shared" si="521"/>
        <v>0</v>
      </c>
      <c r="K424" s="13">
        <f t="shared" si="521"/>
        <v>0</v>
      </c>
      <c r="L424" s="13">
        <f t="shared" si="521"/>
        <v>0</v>
      </c>
      <c r="M424" s="13">
        <f t="shared" si="521"/>
        <v>0</v>
      </c>
      <c r="N424" s="13">
        <f t="shared" si="521"/>
        <v>0</v>
      </c>
      <c r="O424" s="13">
        <f t="shared" si="521"/>
        <v>0</v>
      </c>
      <c r="P424" s="13">
        <f t="shared" si="521"/>
        <v>0</v>
      </c>
      <c r="Q424" s="13">
        <f t="shared" si="515"/>
        <v>22555.880399999998</v>
      </c>
      <c r="R424" s="13">
        <f t="shared" ref="R424:Z424" si="522">SUM(R425,R428)</f>
        <v>22555.880399999998</v>
      </c>
      <c r="S424" s="13">
        <f t="shared" si="522"/>
        <v>0</v>
      </c>
      <c r="T424" s="13">
        <f t="shared" si="522"/>
        <v>0</v>
      </c>
      <c r="U424" s="13">
        <f t="shared" si="522"/>
        <v>0</v>
      </c>
      <c r="V424" s="13">
        <f t="shared" si="522"/>
        <v>0</v>
      </c>
      <c r="W424" s="13">
        <f t="shared" si="522"/>
        <v>0</v>
      </c>
      <c r="X424" s="13">
        <f t="shared" si="522"/>
        <v>0</v>
      </c>
      <c r="Y424" s="13">
        <f t="shared" si="522"/>
        <v>0</v>
      </c>
      <c r="Z424" s="13">
        <f t="shared" si="522"/>
        <v>0</v>
      </c>
    </row>
    <row r="425" spans="1:26" ht="16.5" thickTop="1" thickBot="1" x14ac:dyDescent="0.3">
      <c r="A425" s="5" t="s">
        <v>0</v>
      </c>
      <c r="B425" s="7" t="s">
        <v>19</v>
      </c>
      <c r="C425" s="14">
        <f t="shared" si="512"/>
        <v>22300</v>
      </c>
      <c r="D425" s="14">
        <f>SUM(D426:D427)</f>
        <v>22300</v>
      </c>
      <c r="E425" s="14">
        <f>SUM(E426:E427)</f>
        <v>0</v>
      </c>
      <c r="F425" s="14">
        <f>SUM(F426:F427)</f>
        <v>0</v>
      </c>
      <c r="G425" s="14">
        <f>SUM(G426:G427)</f>
        <v>0</v>
      </c>
      <c r="H425" s="14">
        <f t="shared" si="513"/>
        <v>22510.82</v>
      </c>
      <c r="I425" s="14">
        <f t="shared" ref="I425:P425" si="523">SUM(I426:I427)</f>
        <v>22510.82</v>
      </c>
      <c r="J425" s="14">
        <f t="shared" si="523"/>
        <v>0</v>
      </c>
      <c r="K425" s="14">
        <f t="shared" si="523"/>
        <v>0</v>
      </c>
      <c r="L425" s="14">
        <f t="shared" si="523"/>
        <v>0</v>
      </c>
      <c r="M425" s="14">
        <f t="shared" si="523"/>
        <v>0</v>
      </c>
      <c r="N425" s="14">
        <f t="shared" si="523"/>
        <v>0</v>
      </c>
      <c r="O425" s="14">
        <f t="shared" si="523"/>
        <v>0</v>
      </c>
      <c r="P425" s="14">
        <f t="shared" si="523"/>
        <v>0</v>
      </c>
      <c r="Q425" s="14">
        <f t="shared" si="515"/>
        <v>22501.269399999997</v>
      </c>
      <c r="R425" s="14">
        <f t="shared" ref="R425:Z425" si="524">SUM(R426:R427)</f>
        <v>22501.269399999997</v>
      </c>
      <c r="S425" s="14">
        <f t="shared" si="524"/>
        <v>0</v>
      </c>
      <c r="T425" s="14">
        <f t="shared" si="524"/>
        <v>0</v>
      </c>
      <c r="U425" s="14">
        <f t="shared" si="524"/>
        <v>0</v>
      </c>
      <c r="V425" s="14">
        <f t="shared" si="524"/>
        <v>0</v>
      </c>
      <c r="W425" s="14">
        <f t="shared" si="524"/>
        <v>0</v>
      </c>
      <c r="X425" s="14">
        <f t="shared" si="524"/>
        <v>0</v>
      </c>
      <c r="Y425" s="14">
        <f t="shared" si="524"/>
        <v>0</v>
      </c>
      <c r="Z425" s="14">
        <f t="shared" si="524"/>
        <v>0</v>
      </c>
    </row>
    <row r="426" spans="1:26" ht="16.5" thickTop="1" thickBot="1" x14ac:dyDescent="0.3">
      <c r="A426" s="5" t="s">
        <v>0</v>
      </c>
      <c r="B426" s="8" t="s">
        <v>21</v>
      </c>
      <c r="C426" s="14">
        <f t="shared" si="512"/>
        <v>22270</v>
      </c>
      <c r="D426" s="14">
        <v>22270</v>
      </c>
      <c r="E426" s="14">
        <v>0</v>
      </c>
      <c r="F426" s="14">
        <v>0</v>
      </c>
      <c r="G426" s="14">
        <v>0</v>
      </c>
      <c r="H426" s="14">
        <f t="shared" si="513"/>
        <v>22460.82</v>
      </c>
      <c r="I426" s="14">
        <v>22460.82</v>
      </c>
      <c r="J426" s="14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f t="shared" si="515"/>
        <v>22452.152399999999</v>
      </c>
      <c r="R426" s="14">
        <v>22452.152399999999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</row>
    <row r="427" spans="1:26" ht="16.5" thickTop="1" thickBot="1" x14ac:dyDescent="0.3">
      <c r="A427" s="5" t="s">
        <v>0</v>
      </c>
      <c r="B427" s="8" t="s">
        <v>36</v>
      </c>
      <c r="C427" s="14">
        <f t="shared" si="512"/>
        <v>30</v>
      </c>
      <c r="D427" s="14">
        <v>30</v>
      </c>
      <c r="E427" s="14">
        <v>0</v>
      </c>
      <c r="F427" s="14">
        <v>0</v>
      </c>
      <c r="G427" s="14">
        <v>0</v>
      </c>
      <c r="H427" s="14">
        <f t="shared" si="513"/>
        <v>50</v>
      </c>
      <c r="I427" s="14">
        <v>50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f t="shared" si="515"/>
        <v>49.116999999999997</v>
      </c>
      <c r="R427" s="14">
        <v>49.116999999999997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</row>
    <row r="428" spans="1:26" ht="16.5" thickTop="1" thickBot="1" x14ac:dyDescent="0.3">
      <c r="A428" s="5" t="s">
        <v>0</v>
      </c>
      <c r="B428" s="7" t="s">
        <v>40</v>
      </c>
      <c r="C428" s="14">
        <f t="shared" si="512"/>
        <v>100</v>
      </c>
      <c r="D428" s="14">
        <v>100</v>
      </c>
      <c r="E428" s="14">
        <v>0</v>
      </c>
      <c r="F428" s="14">
        <v>0</v>
      </c>
      <c r="G428" s="14">
        <v>0</v>
      </c>
      <c r="H428" s="14">
        <f t="shared" si="513"/>
        <v>55</v>
      </c>
      <c r="I428" s="14">
        <v>55</v>
      </c>
      <c r="J428" s="14">
        <v>0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f t="shared" si="515"/>
        <v>54.610999999999997</v>
      </c>
      <c r="R428" s="14">
        <v>54.610999999999997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</row>
    <row r="429" spans="1:26" ht="16.5" thickTop="1" thickBot="1" x14ac:dyDescent="0.3">
      <c r="A429" s="5" t="s">
        <v>160</v>
      </c>
      <c r="B429" s="6" t="s">
        <v>161</v>
      </c>
      <c r="C429" s="13">
        <f t="shared" si="512"/>
        <v>1700</v>
      </c>
      <c r="D429" s="13">
        <f t="shared" ref="D429:G430" si="525">SUM(D430)</f>
        <v>1700</v>
      </c>
      <c r="E429" s="13">
        <f t="shared" si="525"/>
        <v>0</v>
      </c>
      <c r="F429" s="13">
        <f t="shared" si="525"/>
        <v>0</v>
      </c>
      <c r="G429" s="13">
        <f t="shared" si="525"/>
        <v>0</v>
      </c>
      <c r="H429" s="13">
        <f t="shared" si="513"/>
        <v>1737</v>
      </c>
      <c r="I429" s="13">
        <f t="shared" ref="I429:P430" si="526">SUM(I430)</f>
        <v>1737</v>
      </c>
      <c r="J429" s="13">
        <f t="shared" si="526"/>
        <v>0</v>
      </c>
      <c r="K429" s="13">
        <f t="shared" si="526"/>
        <v>0</v>
      </c>
      <c r="L429" s="13">
        <f t="shared" si="526"/>
        <v>0</v>
      </c>
      <c r="M429" s="13">
        <f t="shared" si="526"/>
        <v>0</v>
      </c>
      <c r="N429" s="13">
        <f t="shared" si="526"/>
        <v>0</v>
      </c>
      <c r="O429" s="13">
        <f t="shared" si="526"/>
        <v>0</v>
      </c>
      <c r="P429" s="13">
        <f t="shared" si="526"/>
        <v>0</v>
      </c>
      <c r="Q429" s="13">
        <f t="shared" si="515"/>
        <v>1702.90777</v>
      </c>
      <c r="R429" s="13">
        <f t="shared" ref="R429:Z430" si="527">SUM(R430)</f>
        <v>1702.90777</v>
      </c>
      <c r="S429" s="13">
        <f t="shared" si="527"/>
        <v>0</v>
      </c>
      <c r="T429" s="13">
        <f t="shared" si="527"/>
        <v>0</v>
      </c>
      <c r="U429" s="13">
        <f t="shared" si="527"/>
        <v>0</v>
      </c>
      <c r="V429" s="13">
        <f t="shared" si="527"/>
        <v>0</v>
      </c>
      <c r="W429" s="13">
        <f t="shared" si="527"/>
        <v>0</v>
      </c>
      <c r="X429" s="13">
        <f t="shared" si="527"/>
        <v>0</v>
      </c>
      <c r="Y429" s="13">
        <f t="shared" si="527"/>
        <v>0</v>
      </c>
      <c r="Z429" s="13">
        <f t="shared" si="527"/>
        <v>0</v>
      </c>
    </row>
    <row r="430" spans="1:26" ht="16.5" thickTop="1" thickBot="1" x14ac:dyDescent="0.3">
      <c r="A430" s="5" t="s">
        <v>0</v>
      </c>
      <c r="B430" s="7" t="s">
        <v>19</v>
      </c>
      <c r="C430" s="14">
        <f t="shared" si="512"/>
        <v>1700</v>
      </c>
      <c r="D430" s="14">
        <f t="shared" si="525"/>
        <v>1700</v>
      </c>
      <c r="E430" s="14">
        <f t="shared" si="525"/>
        <v>0</v>
      </c>
      <c r="F430" s="14">
        <f t="shared" si="525"/>
        <v>0</v>
      </c>
      <c r="G430" s="14">
        <f t="shared" si="525"/>
        <v>0</v>
      </c>
      <c r="H430" s="14">
        <f t="shared" si="513"/>
        <v>1737</v>
      </c>
      <c r="I430" s="14">
        <f t="shared" si="526"/>
        <v>1737</v>
      </c>
      <c r="J430" s="14">
        <f t="shared" si="526"/>
        <v>0</v>
      </c>
      <c r="K430" s="14">
        <f t="shared" si="526"/>
        <v>0</v>
      </c>
      <c r="L430" s="14">
        <f t="shared" si="526"/>
        <v>0</v>
      </c>
      <c r="M430" s="14">
        <f t="shared" si="526"/>
        <v>0</v>
      </c>
      <c r="N430" s="14">
        <f t="shared" si="526"/>
        <v>0</v>
      </c>
      <c r="O430" s="14">
        <f t="shared" si="526"/>
        <v>0</v>
      </c>
      <c r="P430" s="14">
        <f t="shared" si="526"/>
        <v>0</v>
      </c>
      <c r="Q430" s="14">
        <f t="shared" si="515"/>
        <v>1702.90777</v>
      </c>
      <c r="R430" s="14">
        <f t="shared" si="527"/>
        <v>1702.90777</v>
      </c>
      <c r="S430" s="14">
        <f t="shared" si="527"/>
        <v>0</v>
      </c>
      <c r="T430" s="14">
        <f t="shared" si="527"/>
        <v>0</v>
      </c>
      <c r="U430" s="14">
        <f t="shared" si="527"/>
        <v>0</v>
      </c>
      <c r="V430" s="14">
        <f t="shared" si="527"/>
        <v>0</v>
      </c>
      <c r="W430" s="14">
        <f t="shared" si="527"/>
        <v>0</v>
      </c>
      <c r="X430" s="14">
        <f t="shared" si="527"/>
        <v>0</v>
      </c>
      <c r="Y430" s="14">
        <f t="shared" si="527"/>
        <v>0</v>
      </c>
      <c r="Z430" s="14">
        <f t="shared" si="527"/>
        <v>0</v>
      </c>
    </row>
    <row r="431" spans="1:26" ht="16.5" thickTop="1" thickBot="1" x14ac:dyDescent="0.3">
      <c r="A431" s="5" t="s">
        <v>0</v>
      </c>
      <c r="B431" s="8" t="s">
        <v>21</v>
      </c>
      <c r="C431" s="14">
        <f t="shared" si="512"/>
        <v>1700</v>
      </c>
      <c r="D431" s="14">
        <v>1700</v>
      </c>
      <c r="E431" s="14">
        <v>0</v>
      </c>
      <c r="F431" s="14">
        <v>0</v>
      </c>
      <c r="G431" s="14">
        <v>0</v>
      </c>
      <c r="H431" s="14">
        <f t="shared" si="513"/>
        <v>1737</v>
      </c>
      <c r="I431" s="14">
        <v>1737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f t="shared" si="515"/>
        <v>1702.90777</v>
      </c>
      <c r="R431" s="14">
        <v>1702.90777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</row>
    <row r="432" spans="1:26" ht="16.5" thickTop="1" thickBot="1" x14ac:dyDescent="0.3">
      <c r="A432" s="5" t="s">
        <v>162</v>
      </c>
      <c r="B432" s="6" t="s">
        <v>163</v>
      </c>
      <c r="C432" s="13">
        <f t="shared" si="512"/>
        <v>1800</v>
      </c>
      <c r="D432" s="13">
        <f t="shared" ref="D432:G433" si="528">SUM(D433)</f>
        <v>1800</v>
      </c>
      <c r="E432" s="13">
        <f t="shared" si="528"/>
        <v>0</v>
      </c>
      <c r="F432" s="13">
        <f t="shared" si="528"/>
        <v>0</v>
      </c>
      <c r="G432" s="13">
        <f t="shared" si="528"/>
        <v>0</v>
      </c>
      <c r="H432" s="13">
        <f t="shared" si="513"/>
        <v>1986</v>
      </c>
      <c r="I432" s="13">
        <f t="shared" ref="I432:P433" si="529">SUM(I433)</f>
        <v>1986</v>
      </c>
      <c r="J432" s="13">
        <f t="shared" si="529"/>
        <v>0</v>
      </c>
      <c r="K432" s="13">
        <f t="shared" si="529"/>
        <v>0</v>
      </c>
      <c r="L432" s="13">
        <f t="shared" si="529"/>
        <v>0</v>
      </c>
      <c r="M432" s="13">
        <f t="shared" si="529"/>
        <v>0</v>
      </c>
      <c r="N432" s="13">
        <f t="shared" si="529"/>
        <v>0</v>
      </c>
      <c r="O432" s="13">
        <f t="shared" si="529"/>
        <v>0</v>
      </c>
      <c r="P432" s="13">
        <f t="shared" si="529"/>
        <v>0</v>
      </c>
      <c r="Q432" s="13">
        <f t="shared" si="515"/>
        <v>1970.22201</v>
      </c>
      <c r="R432" s="13">
        <f t="shared" ref="R432:Z433" si="530">SUM(R433)</f>
        <v>1970.22201</v>
      </c>
      <c r="S432" s="13">
        <f t="shared" si="530"/>
        <v>0</v>
      </c>
      <c r="T432" s="13">
        <f t="shared" si="530"/>
        <v>0</v>
      </c>
      <c r="U432" s="13">
        <f t="shared" si="530"/>
        <v>0</v>
      </c>
      <c r="V432" s="13">
        <f t="shared" si="530"/>
        <v>0</v>
      </c>
      <c r="W432" s="13">
        <f t="shared" si="530"/>
        <v>0</v>
      </c>
      <c r="X432" s="13">
        <f t="shared" si="530"/>
        <v>0</v>
      </c>
      <c r="Y432" s="13">
        <f t="shared" si="530"/>
        <v>0</v>
      </c>
      <c r="Z432" s="13">
        <f t="shared" si="530"/>
        <v>0</v>
      </c>
    </row>
    <row r="433" spans="1:26" ht="16.5" thickTop="1" thickBot="1" x14ac:dyDescent="0.3">
      <c r="A433" s="5" t="s">
        <v>0</v>
      </c>
      <c r="B433" s="7" t="s">
        <v>19</v>
      </c>
      <c r="C433" s="14">
        <f t="shared" si="512"/>
        <v>1800</v>
      </c>
      <c r="D433" s="14">
        <f t="shared" si="528"/>
        <v>1800</v>
      </c>
      <c r="E433" s="14">
        <f t="shared" si="528"/>
        <v>0</v>
      </c>
      <c r="F433" s="14">
        <f t="shared" si="528"/>
        <v>0</v>
      </c>
      <c r="G433" s="14">
        <f t="shared" si="528"/>
        <v>0</v>
      </c>
      <c r="H433" s="14">
        <f t="shared" si="513"/>
        <v>1986</v>
      </c>
      <c r="I433" s="14">
        <f t="shared" si="529"/>
        <v>1986</v>
      </c>
      <c r="J433" s="14">
        <f t="shared" si="529"/>
        <v>0</v>
      </c>
      <c r="K433" s="14">
        <f t="shared" si="529"/>
        <v>0</v>
      </c>
      <c r="L433" s="14">
        <f t="shared" si="529"/>
        <v>0</v>
      </c>
      <c r="M433" s="14">
        <f t="shared" si="529"/>
        <v>0</v>
      </c>
      <c r="N433" s="14">
        <f t="shared" si="529"/>
        <v>0</v>
      </c>
      <c r="O433" s="14">
        <f t="shared" si="529"/>
        <v>0</v>
      </c>
      <c r="P433" s="14">
        <f t="shared" si="529"/>
        <v>0</v>
      </c>
      <c r="Q433" s="14">
        <f t="shared" si="515"/>
        <v>1970.22201</v>
      </c>
      <c r="R433" s="14">
        <f t="shared" si="530"/>
        <v>1970.22201</v>
      </c>
      <c r="S433" s="14">
        <f t="shared" si="530"/>
        <v>0</v>
      </c>
      <c r="T433" s="14">
        <f t="shared" si="530"/>
        <v>0</v>
      </c>
      <c r="U433" s="14">
        <f t="shared" si="530"/>
        <v>0</v>
      </c>
      <c r="V433" s="14">
        <f t="shared" si="530"/>
        <v>0</v>
      </c>
      <c r="W433" s="14">
        <f t="shared" si="530"/>
        <v>0</v>
      </c>
      <c r="X433" s="14">
        <f t="shared" si="530"/>
        <v>0</v>
      </c>
      <c r="Y433" s="14">
        <f t="shared" si="530"/>
        <v>0</v>
      </c>
      <c r="Z433" s="14">
        <f t="shared" si="530"/>
        <v>0</v>
      </c>
    </row>
    <row r="434" spans="1:26" ht="16.5" thickTop="1" thickBot="1" x14ac:dyDescent="0.3">
      <c r="A434" s="5" t="s">
        <v>0</v>
      </c>
      <c r="B434" s="8" t="s">
        <v>21</v>
      </c>
      <c r="C434" s="14">
        <f t="shared" si="512"/>
        <v>1800</v>
      </c>
      <c r="D434" s="14">
        <v>1800</v>
      </c>
      <c r="E434" s="14">
        <v>0</v>
      </c>
      <c r="F434" s="14">
        <v>0</v>
      </c>
      <c r="G434" s="14">
        <v>0</v>
      </c>
      <c r="H434" s="14">
        <f t="shared" si="513"/>
        <v>1986</v>
      </c>
      <c r="I434" s="14">
        <v>1986</v>
      </c>
      <c r="J434" s="14">
        <v>0</v>
      </c>
      <c r="K434" s="14">
        <v>0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f t="shared" si="515"/>
        <v>1970.22201</v>
      </c>
      <c r="R434" s="14">
        <v>1970.22201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</row>
    <row r="435" spans="1:26" ht="46.5" thickTop="1" thickBot="1" x14ac:dyDescent="0.3">
      <c r="A435" s="5" t="s">
        <v>164</v>
      </c>
      <c r="B435" s="6" t="s">
        <v>165</v>
      </c>
      <c r="C435" s="13">
        <f t="shared" si="512"/>
        <v>260</v>
      </c>
      <c r="D435" s="13">
        <f t="shared" ref="D435:G436" si="531">SUM(D436)</f>
        <v>260</v>
      </c>
      <c r="E435" s="13">
        <f t="shared" si="531"/>
        <v>0</v>
      </c>
      <c r="F435" s="13">
        <f t="shared" si="531"/>
        <v>0</v>
      </c>
      <c r="G435" s="13">
        <f t="shared" si="531"/>
        <v>0</v>
      </c>
      <c r="H435" s="13">
        <f t="shared" si="513"/>
        <v>235.5</v>
      </c>
      <c r="I435" s="13">
        <f t="shared" ref="I435:P436" si="532">SUM(I436)</f>
        <v>235.5</v>
      </c>
      <c r="J435" s="13">
        <f t="shared" si="532"/>
        <v>0</v>
      </c>
      <c r="K435" s="13">
        <f t="shared" si="532"/>
        <v>0</v>
      </c>
      <c r="L435" s="13">
        <f t="shared" si="532"/>
        <v>0</v>
      </c>
      <c r="M435" s="13">
        <f t="shared" si="532"/>
        <v>0</v>
      </c>
      <c r="N435" s="13">
        <f t="shared" si="532"/>
        <v>0</v>
      </c>
      <c r="O435" s="13">
        <f t="shared" si="532"/>
        <v>0</v>
      </c>
      <c r="P435" s="13">
        <f t="shared" si="532"/>
        <v>0</v>
      </c>
      <c r="Q435" s="13">
        <f t="shared" si="515"/>
        <v>234.85239000000001</v>
      </c>
      <c r="R435" s="13">
        <f t="shared" ref="R435:Z436" si="533">SUM(R436)</f>
        <v>234.85239000000001</v>
      </c>
      <c r="S435" s="13">
        <f t="shared" si="533"/>
        <v>0</v>
      </c>
      <c r="T435" s="13">
        <f t="shared" si="533"/>
        <v>0</v>
      </c>
      <c r="U435" s="13">
        <f t="shared" si="533"/>
        <v>0</v>
      </c>
      <c r="V435" s="13">
        <f t="shared" si="533"/>
        <v>0</v>
      </c>
      <c r="W435" s="13">
        <f t="shared" si="533"/>
        <v>0</v>
      </c>
      <c r="X435" s="13">
        <f t="shared" si="533"/>
        <v>0</v>
      </c>
      <c r="Y435" s="13">
        <f t="shared" si="533"/>
        <v>0</v>
      </c>
      <c r="Z435" s="13">
        <f t="shared" si="533"/>
        <v>0</v>
      </c>
    </row>
    <row r="436" spans="1:26" ht="16.5" thickTop="1" thickBot="1" x14ac:dyDescent="0.3">
      <c r="A436" s="5" t="s">
        <v>0</v>
      </c>
      <c r="B436" s="7" t="s">
        <v>19</v>
      </c>
      <c r="C436" s="14">
        <f t="shared" si="512"/>
        <v>260</v>
      </c>
      <c r="D436" s="14">
        <f t="shared" si="531"/>
        <v>260</v>
      </c>
      <c r="E436" s="14">
        <f t="shared" si="531"/>
        <v>0</v>
      </c>
      <c r="F436" s="14">
        <f t="shared" si="531"/>
        <v>0</v>
      </c>
      <c r="G436" s="14">
        <f t="shared" si="531"/>
        <v>0</v>
      </c>
      <c r="H436" s="14">
        <f t="shared" si="513"/>
        <v>235.5</v>
      </c>
      <c r="I436" s="14">
        <f t="shared" si="532"/>
        <v>235.5</v>
      </c>
      <c r="J436" s="14">
        <f t="shared" si="532"/>
        <v>0</v>
      </c>
      <c r="K436" s="14">
        <f t="shared" si="532"/>
        <v>0</v>
      </c>
      <c r="L436" s="14">
        <f t="shared" si="532"/>
        <v>0</v>
      </c>
      <c r="M436" s="14">
        <f t="shared" si="532"/>
        <v>0</v>
      </c>
      <c r="N436" s="14">
        <f t="shared" si="532"/>
        <v>0</v>
      </c>
      <c r="O436" s="14">
        <f t="shared" si="532"/>
        <v>0</v>
      </c>
      <c r="P436" s="14">
        <f t="shared" si="532"/>
        <v>0</v>
      </c>
      <c r="Q436" s="14">
        <f t="shared" si="515"/>
        <v>234.85239000000001</v>
      </c>
      <c r="R436" s="14">
        <f t="shared" si="533"/>
        <v>234.85239000000001</v>
      </c>
      <c r="S436" s="14">
        <f t="shared" si="533"/>
        <v>0</v>
      </c>
      <c r="T436" s="14">
        <f t="shared" si="533"/>
        <v>0</v>
      </c>
      <c r="U436" s="14">
        <f t="shared" si="533"/>
        <v>0</v>
      </c>
      <c r="V436" s="14">
        <f t="shared" si="533"/>
        <v>0</v>
      </c>
      <c r="W436" s="14">
        <f t="shared" si="533"/>
        <v>0</v>
      </c>
      <c r="X436" s="14">
        <f t="shared" si="533"/>
        <v>0</v>
      </c>
      <c r="Y436" s="14">
        <f t="shared" si="533"/>
        <v>0</v>
      </c>
      <c r="Z436" s="14">
        <f t="shared" si="533"/>
        <v>0</v>
      </c>
    </row>
    <row r="437" spans="1:26" ht="16.5" thickTop="1" thickBot="1" x14ac:dyDescent="0.3">
      <c r="A437" s="5" t="s">
        <v>0</v>
      </c>
      <c r="B437" s="8" t="s">
        <v>21</v>
      </c>
      <c r="C437" s="14">
        <f t="shared" si="512"/>
        <v>260</v>
      </c>
      <c r="D437" s="14">
        <v>260</v>
      </c>
      <c r="E437" s="14">
        <v>0</v>
      </c>
      <c r="F437" s="14">
        <v>0</v>
      </c>
      <c r="G437" s="14">
        <v>0</v>
      </c>
      <c r="H437" s="14">
        <f t="shared" si="513"/>
        <v>235.5</v>
      </c>
      <c r="I437" s="14">
        <v>235.5</v>
      </c>
      <c r="J437" s="14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f t="shared" si="515"/>
        <v>234.85239000000001</v>
      </c>
      <c r="R437" s="14">
        <v>234.85239000000001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0</v>
      </c>
    </row>
    <row r="438" spans="1:26" ht="16.5" thickTop="1" thickBot="1" x14ac:dyDescent="0.3">
      <c r="A438" s="5" t="s">
        <v>166</v>
      </c>
      <c r="B438" s="6" t="s">
        <v>167</v>
      </c>
      <c r="C438" s="13">
        <f t="shared" si="512"/>
        <v>15670</v>
      </c>
      <c r="D438" s="13">
        <f t="shared" ref="D438:G439" si="534">SUM(D453,D456,D459)</f>
        <v>15670</v>
      </c>
      <c r="E438" s="13">
        <f t="shared" si="534"/>
        <v>0</v>
      </c>
      <c r="F438" s="13">
        <f t="shared" si="534"/>
        <v>0</v>
      </c>
      <c r="G438" s="13">
        <f t="shared" si="534"/>
        <v>0</v>
      </c>
      <c r="H438" s="13">
        <f t="shared" si="513"/>
        <v>13061.09</v>
      </c>
      <c r="I438" s="13">
        <f t="shared" ref="I438:P439" si="535">SUM(I453,I456,I459)</f>
        <v>13061.09</v>
      </c>
      <c r="J438" s="13">
        <f t="shared" si="535"/>
        <v>0</v>
      </c>
      <c r="K438" s="13">
        <f t="shared" si="535"/>
        <v>0</v>
      </c>
      <c r="L438" s="13">
        <f t="shared" si="535"/>
        <v>0</v>
      </c>
      <c r="M438" s="13">
        <f t="shared" si="535"/>
        <v>0</v>
      </c>
      <c r="N438" s="13">
        <f t="shared" si="535"/>
        <v>0</v>
      </c>
      <c r="O438" s="13">
        <f t="shared" si="535"/>
        <v>0</v>
      </c>
      <c r="P438" s="13">
        <f t="shared" si="535"/>
        <v>0</v>
      </c>
      <c r="Q438" s="13">
        <f t="shared" si="515"/>
        <v>29432.777420000002</v>
      </c>
      <c r="R438" s="13">
        <f t="shared" ref="R438:Z438" si="536">SUM(R453,R456,R459)</f>
        <v>13029.427240000001</v>
      </c>
      <c r="S438" s="13">
        <f t="shared" si="536"/>
        <v>0</v>
      </c>
      <c r="T438" s="13">
        <f t="shared" si="536"/>
        <v>0</v>
      </c>
      <c r="U438" s="13">
        <f t="shared" si="536"/>
        <v>0</v>
      </c>
      <c r="V438" s="13">
        <f t="shared" si="536"/>
        <v>0</v>
      </c>
      <c r="W438" s="13">
        <f t="shared" si="536"/>
        <v>0</v>
      </c>
      <c r="X438" s="13">
        <f t="shared" si="536"/>
        <v>0</v>
      </c>
      <c r="Y438" s="13">
        <f t="shared" si="536"/>
        <v>16403.350180000001</v>
      </c>
      <c r="Z438" s="13">
        <f t="shared" si="536"/>
        <v>0</v>
      </c>
    </row>
    <row r="439" spans="1:26" ht="16.5" thickTop="1" thickBot="1" x14ac:dyDescent="0.3">
      <c r="A439" s="5" t="s">
        <v>0</v>
      </c>
      <c r="B439" s="7" t="s">
        <v>19</v>
      </c>
      <c r="C439" s="14">
        <f t="shared" si="512"/>
        <v>15670</v>
      </c>
      <c r="D439" s="14">
        <f t="shared" si="534"/>
        <v>15670</v>
      </c>
      <c r="E439" s="14">
        <f t="shared" si="534"/>
        <v>0</v>
      </c>
      <c r="F439" s="14">
        <f t="shared" si="534"/>
        <v>0</v>
      </c>
      <c r="G439" s="14">
        <f t="shared" si="534"/>
        <v>0</v>
      </c>
      <c r="H439" s="14">
        <f t="shared" si="513"/>
        <v>13061.09</v>
      </c>
      <c r="I439" s="14">
        <f t="shared" si="535"/>
        <v>13061.09</v>
      </c>
      <c r="J439" s="14">
        <f t="shared" si="535"/>
        <v>0</v>
      </c>
      <c r="K439" s="14">
        <f t="shared" si="535"/>
        <v>0</v>
      </c>
      <c r="L439" s="14">
        <f t="shared" si="535"/>
        <v>0</v>
      </c>
      <c r="M439" s="14">
        <f t="shared" si="535"/>
        <v>0</v>
      </c>
      <c r="N439" s="14">
        <f t="shared" si="535"/>
        <v>0</v>
      </c>
      <c r="O439" s="14">
        <f t="shared" si="535"/>
        <v>0</v>
      </c>
      <c r="P439" s="14">
        <f t="shared" si="535"/>
        <v>0</v>
      </c>
      <c r="Q439" s="14">
        <f t="shared" si="515"/>
        <v>26661.612010000001</v>
      </c>
      <c r="R439" s="14">
        <f t="shared" ref="R439:Z439" si="537">SUM(R454,R457,R460)</f>
        <v>13029.427240000001</v>
      </c>
      <c r="S439" s="14">
        <f t="shared" si="537"/>
        <v>0</v>
      </c>
      <c r="T439" s="14">
        <f t="shared" si="537"/>
        <v>0</v>
      </c>
      <c r="U439" s="14">
        <f t="shared" si="537"/>
        <v>0</v>
      </c>
      <c r="V439" s="14">
        <f t="shared" si="537"/>
        <v>0</v>
      </c>
      <c r="W439" s="14">
        <f t="shared" si="537"/>
        <v>0</v>
      </c>
      <c r="X439" s="14">
        <f t="shared" si="537"/>
        <v>0</v>
      </c>
      <c r="Y439" s="14">
        <f t="shared" si="537"/>
        <v>13632.18477</v>
      </c>
      <c r="Z439" s="14">
        <f t="shared" si="537"/>
        <v>0</v>
      </c>
    </row>
    <row r="440" spans="1:26" ht="16.5" thickTop="1" thickBot="1" x14ac:dyDescent="0.3">
      <c r="A440" s="5" t="s">
        <v>0</v>
      </c>
      <c r="B440" s="8" t="s">
        <v>20</v>
      </c>
      <c r="C440" s="14">
        <f t="shared" si="512"/>
        <v>0</v>
      </c>
      <c r="D440" s="14">
        <f>SUM(D461)</f>
        <v>0</v>
      </c>
      <c r="E440" s="14">
        <f>SUM(E461)</f>
        <v>0</v>
      </c>
      <c r="F440" s="14">
        <f>SUM(F461)</f>
        <v>0</v>
      </c>
      <c r="G440" s="14">
        <f>SUM(G461)</f>
        <v>0</v>
      </c>
      <c r="H440" s="14">
        <f t="shared" si="513"/>
        <v>0</v>
      </c>
      <c r="I440" s="14">
        <f t="shared" ref="I440:P440" si="538">SUM(I461)</f>
        <v>0</v>
      </c>
      <c r="J440" s="14">
        <f t="shared" si="538"/>
        <v>0</v>
      </c>
      <c r="K440" s="14">
        <f t="shared" si="538"/>
        <v>0</v>
      </c>
      <c r="L440" s="14">
        <f t="shared" si="538"/>
        <v>0</v>
      </c>
      <c r="M440" s="14">
        <f t="shared" si="538"/>
        <v>0</v>
      </c>
      <c r="N440" s="14">
        <f t="shared" si="538"/>
        <v>0</v>
      </c>
      <c r="O440" s="14">
        <f t="shared" si="538"/>
        <v>0</v>
      </c>
      <c r="P440" s="14">
        <f t="shared" si="538"/>
        <v>0</v>
      </c>
      <c r="Q440" s="14">
        <f t="shared" si="515"/>
        <v>61.78</v>
      </c>
      <c r="R440" s="14">
        <f t="shared" ref="R440:Z440" si="539">SUM(R461)</f>
        <v>0</v>
      </c>
      <c r="S440" s="14">
        <f t="shared" si="539"/>
        <v>0</v>
      </c>
      <c r="T440" s="14">
        <f t="shared" si="539"/>
        <v>0</v>
      </c>
      <c r="U440" s="14">
        <f t="shared" si="539"/>
        <v>0</v>
      </c>
      <c r="V440" s="14">
        <f t="shared" si="539"/>
        <v>0</v>
      </c>
      <c r="W440" s="14">
        <f t="shared" si="539"/>
        <v>0</v>
      </c>
      <c r="X440" s="14">
        <f t="shared" si="539"/>
        <v>0</v>
      </c>
      <c r="Y440" s="14">
        <f t="shared" si="539"/>
        <v>61.78</v>
      </c>
      <c r="Z440" s="14">
        <f t="shared" si="539"/>
        <v>0</v>
      </c>
    </row>
    <row r="441" spans="1:26" ht="16.5" thickTop="1" thickBot="1" x14ac:dyDescent="0.3">
      <c r="A441" s="5" t="s">
        <v>0</v>
      </c>
      <c r="B441" s="8" t="s">
        <v>21</v>
      </c>
      <c r="C441" s="14">
        <f t="shared" si="512"/>
        <v>2600</v>
      </c>
      <c r="D441" s="14">
        <f>SUM(D458,D462)</f>
        <v>2600</v>
      </c>
      <c r="E441" s="14">
        <f>SUM(E458,E462)</f>
        <v>0</v>
      </c>
      <c r="F441" s="14">
        <f>SUM(F458,F462)</f>
        <v>0</v>
      </c>
      <c r="G441" s="14">
        <f>SUM(G458,G462)</f>
        <v>0</v>
      </c>
      <c r="H441" s="14">
        <f t="shared" si="513"/>
        <v>2438.1000000000004</v>
      </c>
      <c r="I441" s="14">
        <f t="shared" ref="I441:P441" si="540">SUM(I458,I462)</f>
        <v>2438.1000000000004</v>
      </c>
      <c r="J441" s="14">
        <f t="shared" si="540"/>
        <v>0</v>
      </c>
      <c r="K441" s="14">
        <f t="shared" si="540"/>
        <v>0</v>
      </c>
      <c r="L441" s="14">
        <f t="shared" si="540"/>
        <v>0</v>
      </c>
      <c r="M441" s="14">
        <f t="shared" si="540"/>
        <v>0</v>
      </c>
      <c r="N441" s="14">
        <f t="shared" si="540"/>
        <v>0</v>
      </c>
      <c r="O441" s="14">
        <f t="shared" si="540"/>
        <v>0</v>
      </c>
      <c r="P441" s="14">
        <f t="shared" si="540"/>
        <v>0</v>
      </c>
      <c r="Q441" s="14">
        <f t="shared" si="515"/>
        <v>5028.0166100000006</v>
      </c>
      <c r="R441" s="14">
        <f t="shared" ref="R441:Z441" si="541">SUM(R458,R462)</f>
        <v>2430.7868200000003</v>
      </c>
      <c r="S441" s="14">
        <f t="shared" si="541"/>
        <v>0</v>
      </c>
      <c r="T441" s="14">
        <f t="shared" si="541"/>
        <v>0</v>
      </c>
      <c r="U441" s="14">
        <f t="shared" si="541"/>
        <v>0</v>
      </c>
      <c r="V441" s="14">
        <f t="shared" si="541"/>
        <v>0</v>
      </c>
      <c r="W441" s="14">
        <f t="shared" si="541"/>
        <v>0</v>
      </c>
      <c r="X441" s="14">
        <f t="shared" si="541"/>
        <v>0</v>
      </c>
      <c r="Y441" s="14">
        <f t="shared" si="541"/>
        <v>2597.2297899999999</v>
      </c>
      <c r="Z441" s="14">
        <f t="shared" si="541"/>
        <v>0</v>
      </c>
    </row>
    <row r="442" spans="1:26" ht="16.5" thickTop="1" thickBot="1" x14ac:dyDescent="0.3">
      <c r="A442" s="5" t="s">
        <v>0</v>
      </c>
      <c r="B442" s="8" t="s">
        <v>22</v>
      </c>
      <c r="C442" s="14">
        <f t="shared" si="512"/>
        <v>0</v>
      </c>
      <c r="D442" s="14">
        <f t="shared" ref="D442:G446" si="542">SUM(D463)</f>
        <v>0</v>
      </c>
      <c r="E442" s="14">
        <f t="shared" si="542"/>
        <v>0</v>
      </c>
      <c r="F442" s="14">
        <f t="shared" si="542"/>
        <v>0</v>
      </c>
      <c r="G442" s="14">
        <f t="shared" si="542"/>
        <v>0</v>
      </c>
      <c r="H442" s="14">
        <f t="shared" si="513"/>
        <v>0</v>
      </c>
      <c r="I442" s="14">
        <f t="shared" ref="I442:P446" si="543">SUM(I463)</f>
        <v>0</v>
      </c>
      <c r="J442" s="14">
        <f t="shared" si="543"/>
        <v>0</v>
      </c>
      <c r="K442" s="14">
        <f t="shared" si="543"/>
        <v>0</v>
      </c>
      <c r="L442" s="14">
        <f t="shared" si="543"/>
        <v>0</v>
      </c>
      <c r="M442" s="14">
        <f t="shared" si="543"/>
        <v>0</v>
      </c>
      <c r="N442" s="14">
        <f t="shared" si="543"/>
        <v>0</v>
      </c>
      <c r="O442" s="14">
        <f t="shared" si="543"/>
        <v>0</v>
      </c>
      <c r="P442" s="14">
        <f t="shared" si="543"/>
        <v>0</v>
      </c>
      <c r="Q442" s="14">
        <f t="shared" si="515"/>
        <v>1794.40663</v>
      </c>
      <c r="R442" s="14">
        <f t="shared" ref="R442:Z442" si="544">SUM(R463)</f>
        <v>0</v>
      </c>
      <c r="S442" s="14">
        <f t="shared" si="544"/>
        <v>0</v>
      </c>
      <c r="T442" s="14">
        <f t="shared" si="544"/>
        <v>0</v>
      </c>
      <c r="U442" s="14">
        <f t="shared" si="544"/>
        <v>0</v>
      </c>
      <c r="V442" s="14">
        <f t="shared" si="544"/>
        <v>0</v>
      </c>
      <c r="W442" s="14">
        <f t="shared" si="544"/>
        <v>0</v>
      </c>
      <c r="X442" s="14">
        <f t="shared" si="544"/>
        <v>0</v>
      </c>
      <c r="Y442" s="14">
        <f t="shared" si="544"/>
        <v>1794.40663</v>
      </c>
      <c r="Z442" s="14">
        <f t="shared" si="544"/>
        <v>0</v>
      </c>
    </row>
    <row r="443" spans="1:26" ht="16.5" thickTop="1" thickBot="1" x14ac:dyDescent="0.3">
      <c r="A443" s="5" t="s">
        <v>0</v>
      </c>
      <c r="B443" s="9" t="s">
        <v>27</v>
      </c>
      <c r="C443" s="14">
        <f t="shared" si="512"/>
        <v>0</v>
      </c>
      <c r="D443" s="14">
        <f t="shared" si="542"/>
        <v>0</v>
      </c>
      <c r="E443" s="14">
        <f t="shared" si="542"/>
        <v>0</v>
      </c>
      <c r="F443" s="14">
        <f t="shared" si="542"/>
        <v>0</v>
      </c>
      <c r="G443" s="14">
        <f t="shared" si="542"/>
        <v>0</v>
      </c>
      <c r="H443" s="14">
        <f t="shared" si="513"/>
        <v>0</v>
      </c>
      <c r="I443" s="14">
        <f t="shared" si="543"/>
        <v>0</v>
      </c>
      <c r="J443" s="14">
        <f t="shared" si="543"/>
        <v>0</v>
      </c>
      <c r="K443" s="14">
        <f t="shared" si="543"/>
        <v>0</v>
      </c>
      <c r="L443" s="14">
        <f t="shared" si="543"/>
        <v>0</v>
      </c>
      <c r="M443" s="14">
        <f t="shared" si="543"/>
        <v>0</v>
      </c>
      <c r="N443" s="14">
        <f t="shared" si="543"/>
        <v>0</v>
      </c>
      <c r="O443" s="14">
        <f t="shared" si="543"/>
        <v>0</v>
      </c>
      <c r="P443" s="14">
        <f t="shared" si="543"/>
        <v>0</v>
      </c>
      <c r="Q443" s="14">
        <f t="shared" si="515"/>
        <v>1794.40663</v>
      </c>
      <c r="R443" s="14">
        <f t="shared" ref="R443:Z443" si="545">SUM(R464)</f>
        <v>0</v>
      </c>
      <c r="S443" s="14">
        <f t="shared" si="545"/>
        <v>0</v>
      </c>
      <c r="T443" s="14">
        <f t="shared" si="545"/>
        <v>0</v>
      </c>
      <c r="U443" s="14">
        <f t="shared" si="545"/>
        <v>0</v>
      </c>
      <c r="V443" s="14">
        <f t="shared" si="545"/>
        <v>0</v>
      </c>
      <c r="W443" s="14">
        <f t="shared" si="545"/>
        <v>0</v>
      </c>
      <c r="X443" s="14">
        <f t="shared" si="545"/>
        <v>0</v>
      </c>
      <c r="Y443" s="14">
        <f t="shared" si="545"/>
        <v>1794.40663</v>
      </c>
      <c r="Z443" s="14">
        <f t="shared" si="545"/>
        <v>0</v>
      </c>
    </row>
    <row r="444" spans="1:26" ht="16.5" thickTop="1" thickBot="1" x14ac:dyDescent="0.3">
      <c r="A444" s="5" t="s">
        <v>0</v>
      </c>
      <c r="B444" s="8" t="s">
        <v>28</v>
      </c>
      <c r="C444" s="14">
        <f t="shared" si="512"/>
        <v>0</v>
      </c>
      <c r="D444" s="14">
        <f t="shared" si="542"/>
        <v>0</v>
      </c>
      <c r="E444" s="14">
        <f t="shared" si="542"/>
        <v>0</v>
      </c>
      <c r="F444" s="14">
        <f t="shared" si="542"/>
        <v>0</v>
      </c>
      <c r="G444" s="14">
        <f t="shared" si="542"/>
        <v>0</v>
      </c>
      <c r="H444" s="14">
        <f t="shared" si="513"/>
        <v>0</v>
      </c>
      <c r="I444" s="14">
        <f t="shared" si="543"/>
        <v>0</v>
      </c>
      <c r="J444" s="14">
        <f t="shared" si="543"/>
        <v>0</v>
      </c>
      <c r="K444" s="14">
        <f t="shared" si="543"/>
        <v>0</v>
      </c>
      <c r="L444" s="14">
        <f t="shared" si="543"/>
        <v>0</v>
      </c>
      <c r="M444" s="14">
        <f t="shared" si="543"/>
        <v>0</v>
      </c>
      <c r="N444" s="14">
        <f t="shared" si="543"/>
        <v>0</v>
      </c>
      <c r="O444" s="14">
        <f t="shared" si="543"/>
        <v>0</v>
      </c>
      <c r="P444" s="14">
        <f t="shared" si="543"/>
        <v>0</v>
      </c>
      <c r="Q444" s="14">
        <f t="shared" si="515"/>
        <v>0</v>
      </c>
      <c r="R444" s="14">
        <f t="shared" ref="R444:Z444" si="546">SUM(R465)</f>
        <v>0</v>
      </c>
      <c r="S444" s="14">
        <f t="shared" si="546"/>
        <v>0</v>
      </c>
      <c r="T444" s="14">
        <f t="shared" si="546"/>
        <v>0</v>
      </c>
      <c r="U444" s="14">
        <f t="shared" si="546"/>
        <v>0</v>
      </c>
      <c r="V444" s="14">
        <f t="shared" si="546"/>
        <v>0</v>
      </c>
      <c r="W444" s="14">
        <f t="shared" si="546"/>
        <v>0</v>
      </c>
      <c r="X444" s="14">
        <f t="shared" si="546"/>
        <v>0</v>
      </c>
      <c r="Y444" s="14">
        <f t="shared" si="546"/>
        <v>0</v>
      </c>
      <c r="Z444" s="14">
        <f t="shared" si="546"/>
        <v>0</v>
      </c>
    </row>
    <row r="445" spans="1:26" ht="16.5" thickTop="1" thickBot="1" x14ac:dyDescent="0.3">
      <c r="A445" s="5" t="s">
        <v>0</v>
      </c>
      <c r="B445" s="9" t="s">
        <v>30</v>
      </c>
      <c r="C445" s="14">
        <f t="shared" si="512"/>
        <v>0</v>
      </c>
      <c r="D445" s="14">
        <f t="shared" si="542"/>
        <v>0</v>
      </c>
      <c r="E445" s="14">
        <f t="shared" si="542"/>
        <v>0</v>
      </c>
      <c r="F445" s="14">
        <f t="shared" si="542"/>
        <v>0</v>
      </c>
      <c r="G445" s="14">
        <f t="shared" si="542"/>
        <v>0</v>
      </c>
      <c r="H445" s="14">
        <f t="shared" si="513"/>
        <v>0</v>
      </c>
      <c r="I445" s="14">
        <f t="shared" si="543"/>
        <v>0</v>
      </c>
      <c r="J445" s="14">
        <f t="shared" si="543"/>
        <v>0</v>
      </c>
      <c r="K445" s="14">
        <f t="shared" si="543"/>
        <v>0</v>
      </c>
      <c r="L445" s="14">
        <f t="shared" si="543"/>
        <v>0</v>
      </c>
      <c r="M445" s="14">
        <f t="shared" si="543"/>
        <v>0</v>
      </c>
      <c r="N445" s="14">
        <f t="shared" si="543"/>
        <v>0</v>
      </c>
      <c r="O445" s="14">
        <f t="shared" si="543"/>
        <v>0</v>
      </c>
      <c r="P445" s="14">
        <f t="shared" si="543"/>
        <v>0</v>
      </c>
      <c r="Q445" s="14">
        <f t="shared" si="515"/>
        <v>0</v>
      </c>
      <c r="R445" s="14">
        <f t="shared" ref="R445:Z445" si="547">SUM(R466)</f>
        <v>0</v>
      </c>
      <c r="S445" s="14">
        <f t="shared" si="547"/>
        <v>0</v>
      </c>
      <c r="T445" s="14">
        <f t="shared" si="547"/>
        <v>0</v>
      </c>
      <c r="U445" s="14">
        <f t="shared" si="547"/>
        <v>0</v>
      </c>
      <c r="V445" s="14">
        <f t="shared" si="547"/>
        <v>0</v>
      </c>
      <c r="W445" s="14">
        <f t="shared" si="547"/>
        <v>0</v>
      </c>
      <c r="X445" s="14">
        <f t="shared" si="547"/>
        <v>0</v>
      </c>
      <c r="Y445" s="14">
        <f t="shared" si="547"/>
        <v>0</v>
      </c>
      <c r="Z445" s="14">
        <f t="shared" si="547"/>
        <v>0</v>
      </c>
    </row>
    <row r="446" spans="1:26" ht="16.5" thickTop="1" thickBot="1" x14ac:dyDescent="0.3">
      <c r="A446" s="5" t="s">
        <v>0</v>
      </c>
      <c r="B446" s="10" t="s">
        <v>29</v>
      </c>
      <c r="C446" s="14">
        <f t="shared" si="512"/>
        <v>0</v>
      </c>
      <c r="D446" s="14">
        <f t="shared" si="542"/>
        <v>0</v>
      </c>
      <c r="E446" s="14">
        <f t="shared" si="542"/>
        <v>0</v>
      </c>
      <c r="F446" s="14">
        <f t="shared" si="542"/>
        <v>0</v>
      </c>
      <c r="G446" s="14">
        <f t="shared" si="542"/>
        <v>0</v>
      </c>
      <c r="H446" s="14">
        <f t="shared" si="513"/>
        <v>0</v>
      </c>
      <c r="I446" s="14">
        <f t="shared" si="543"/>
        <v>0</v>
      </c>
      <c r="J446" s="14">
        <f t="shared" si="543"/>
        <v>0</v>
      </c>
      <c r="K446" s="14">
        <f t="shared" si="543"/>
        <v>0</v>
      </c>
      <c r="L446" s="14">
        <f t="shared" si="543"/>
        <v>0</v>
      </c>
      <c r="M446" s="14">
        <f t="shared" si="543"/>
        <v>0</v>
      </c>
      <c r="N446" s="14">
        <f t="shared" si="543"/>
        <v>0</v>
      </c>
      <c r="O446" s="14">
        <f t="shared" si="543"/>
        <v>0</v>
      </c>
      <c r="P446" s="14">
        <f t="shared" si="543"/>
        <v>0</v>
      </c>
      <c r="Q446" s="14">
        <f t="shared" si="515"/>
        <v>0</v>
      </c>
      <c r="R446" s="14">
        <f t="shared" ref="R446:Z446" si="548">SUM(R467)</f>
        <v>0</v>
      </c>
      <c r="S446" s="14">
        <f t="shared" si="548"/>
        <v>0</v>
      </c>
      <c r="T446" s="14">
        <f t="shared" si="548"/>
        <v>0</v>
      </c>
      <c r="U446" s="14">
        <f t="shared" si="548"/>
        <v>0</v>
      </c>
      <c r="V446" s="14">
        <f t="shared" si="548"/>
        <v>0</v>
      </c>
      <c r="W446" s="14">
        <f t="shared" si="548"/>
        <v>0</v>
      </c>
      <c r="X446" s="14">
        <f t="shared" si="548"/>
        <v>0</v>
      </c>
      <c r="Y446" s="14">
        <f t="shared" si="548"/>
        <v>0</v>
      </c>
      <c r="Z446" s="14">
        <f t="shared" si="548"/>
        <v>0</v>
      </c>
    </row>
    <row r="447" spans="1:26" ht="16.5" thickTop="1" thickBot="1" x14ac:dyDescent="0.3">
      <c r="A447" s="5" t="s">
        <v>0</v>
      </c>
      <c r="B447" s="8" t="s">
        <v>36</v>
      </c>
      <c r="C447" s="14">
        <f t="shared" si="512"/>
        <v>13070</v>
      </c>
      <c r="D447" s="14">
        <f>SUM(D455,D468)</f>
        <v>13070</v>
      </c>
      <c r="E447" s="14">
        <f>SUM(E455,E468)</f>
        <v>0</v>
      </c>
      <c r="F447" s="14">
        <f>SUM(F455,F468)</f>
        <v>0</v>
      </c>
      <c r="G447" s="14">
        <f>SUM(G455,G468)</f>
        <v>0</v>
      </c>
      <c r="H447" s="14">
        <f t="shared" si="513"/>
        <v>10622.99</v>
      </c>
      <c r="I447" s="14">
        <f t="shared" ref="I447:P447" si="549">SUM(I455,I468)</f>
        <v>10622.99</v>
      </c>
      <c r="J447" s="14">
        <f t="shared" si="549"/>
        <v>0</v>
      </c>
      <c r="K447" s="14">
        <f t="shared" si="549"/>
        <v>0</v>
      </c>
      <c r="L447" s="14">
        <f t="shared" si="549"/>
        <v>0</v>
      </c>
      <c r="M447" s="14">
        <f t="shared" si="549"/>
        <v>0</v>
      </c>
      <c r="N447" s="14">
        <f t="shared" si="549"/>
        <v>0</v>
      </c>
      <c r="O447" s="14">
        <f t="shared" si="549"/>
        <v>0</v>
      </c>
      <c r="P447" s="14">
        <f t="shared" si="549"/>
        <v>0</v>
      </c>
      <c r="Q447" s="14">
        <f t="shared" si="515"/>
        <v>10835.72042</v>
      </c>
      <c r="R447" s="14">
        <f t="shared" ref="R447:Z447" si="550">SUM(R455,R468)</f>
        <v>10598.64042</v>
      </c>
      <c r="S447" s="14">
        <f t="shared" si="550"/>
        <v>0</v>
      </c>
      <c r="T447" s="14">
        <f t="shared" si="550"/>
        <v>0</v>
      </c>
      <c r="U447" s="14">
        <f t="shared" si="550"/>
        <v>0</v>
      </c>
      <c r="V447" s="14">
        <f t="shared" si="550"/>
        <v>0</v>
      </c>
      <c r="W447" s="14">
        <f t="shared" si="550"/>
        <v>0</v>
      </c>
      <c r="X447" s="14">
        <f t="shared" si="550"/>
        <v>0</v>
      </c>
      <c r="Y447" s="14">
        <f t="shared" si="550"/>
        <v>237.08</v>
      </c>
      <c r="Z447" s="14">
        <f t="shared" si="550"/>
        <v>0</v>
      </c>
    </row>
    <row r="448" spans="1:26" ht="16.5" thickTop="1" thickBot="1" x14ac:dyDescent="0.3">
      <c r="A448" s="5" t="s">
        <v>0</v>
      </c>
      <c r="B448" s="8" t="s">
        <v>37</v>
      </c>
      <c r="C448" s="14">
        <f t="shared" si="512"/>
        <v>0</v>
      </c>
      <c r="D448" s="14">
        <f t="shared" ref="D448:G452" si="551">SUM(D469)</f>
        <v>0</v>
      </c>
      <c r="E448" s="14">
        <f t="shared" si="551"/>
        <v>0</v>
      </c>
      <c r="F448" s="14">
        <f t="shared" si="551"/>
        <v>0</v>
      </c>
      <c r="G448" s="14">
        <f t="shared" si="551"/>
        <v>0</v>
      </c>
      <c r="H448" s="14">
        <f t="shared" si="513"/>
        <v>0</v>
      </c>
      <c r="I448" s="14">
        <f t="shared" ref="I448:P452" si="552">SUM(I469)</f>
        <v>0</v>
      </c>
      <c r="J448" s="14">
        <f t="shared" si="552"/>
        <v>0</v>
      </c>
      <c r="K448" s="14">
        <f t="shared" si="552"/>
        <v>0</v>
      </c>
      <c r="L448" s="14">
        <f t="shared" si="552"/>
        <v>0</v>
      </c>
      <c r="M448" s="14">
        <f t="shared" si="552"/>
        <v>0</v>
      </c>
      <c r="N448" s="14">
        <f t="shared" si="552"/>
        <v>0</v>
      </c>
      <c r="O448" s="14">
        <f t="shared" si="552"/>
        <v>0</v>
      </c>
      <c r="P448" s="14">
        <f t="shared" si="552"/>
        <v>0</v>
      </c>
      <c r="Q448" s="14">
        <f t="shared" si="515"/>
        <v>8941.6883500000004</v>
      </c>
      <c r="R448" s="14">
        <f t="shared" ref="R448:Z448" si="553">SUM(R469)</f>
        <v>0</v>
      </c>
      <c r="S448" s="14">
        <f t="shared" si="553"/>
        <v>0</v>
      </c>
      <c r="T448" s="14">
        <f t="shared" si="553"/>
        <v>0</v>
      </c>
      <c r="U448" s="14">
        <f t="shared" si="553"/>
        <v>0</v>
      </c>
      <c r="V448" s="14">
        <f t="shared" si="553"/>
        <v>0</v>
      </c>
      <c r="W448" s="14">
        <f t="shared" si="553"/>
        <v>0</v>
      </c>
      <c r="X448" s="14">
        <f t="shared" si="553"/>
        <v>0</v>
      </c>
      <c r="Y448" s="14">
        <f t="shared" si="553"/>
        <v>8941.6883500000004</v>
      </c>
      <c r="Z448" s="14">
        <f t="shared" si="553"/>
        <v>0</v>
      </c>
    </row>
    <row r="449" spans="1:26" ht="31.5" thickTop="1" thickBot="1" x14ac:dyDescent="0.3">
      <c r="A449" s="5" t="s">
        <v>0</v>
      </c>
      <c r="B449" s="9" t="s">
        <v>38</v>
      </c>
      <c r="C449" s="14">
        <f t="shared" si="512"/>
        <v>0</v>
      </c>
      <c r="D449" s="14">
        <f t="shared" si="551"/>
        <v>0</v>
      </c>
      <c r="E449" s="14">
        <f t="shared" si="551"/>
        <v>0</v>
      </c>
      <c r="F449" s="14">
        <f t="shared" si="551"/>
        <v>0</v>
      </c>
      <c r="G449" s="14">
        <f t="shared" si="551"/>
        <v>0</v>
      </c>
      <c r="H449" s="14">
        <f t="shared" si="513"/>
        <v>0</v>
      </c>
      <c r="I449" s="14">
        <f t="shared" si="552"/>
        <v>0</v>
      </c>
      <c r="J449" s="14">
        <f t="shared" si="552"/>
        <v>0</v>
      </c>
      <c r="K449" s="14">
        <f t="shared" si="552"/>
        <v>0</v>
      </c>
      <c r="L449" s="14">
        <f t="shared" si="552"/>
        <v>0</v>
      </c>
      <c r="M449" s="14">
        <f t="shared" si="552"/>
        <v>0</v>
      </c>
      <c r="N449" s="14">
        <f t="shared" si="552"/>
        <v>0</v>
      </c>
      <c r="O449" s="14">
        <f t="shared" si="552"/>
        <v>0</v>
      </c>
      <c r="P449" s="14">
        <f t="shared" si="552"/>
        <v>0</v>
      </c>
      <c r="Q449" s="14">
        <f t="shared" si="515"/>
        <v>5072.5056999999997</v>
      </c>
      <c r="R449" s="14">
        <f t="shared" ref="R449:Z449" si="554">SUM(R470)</f>
        <v>0</v>
      </c>
      <c r="S449" s="14">
        <f t="shared" si="554"/>
        <v>0</v>
      </c>
      <c r="T449" s="14">
        <f t="shared" si="554"/>
        <v>0</v>
      </c>
      <c r="U449" s="14">
        <f t="shared" si="554"/>
        <v>0</v>
      </c>
      <c r="V449" s="14">
        <f t="shared" si="554"/>
        <v>0</v>
      </c>
      <c r="W449" s="14">
        <f t="shared" si="554"/>
        <v>0</v>
      </c>
      <c r="X449" s="14">
        <f t="shared" si="554"/>
        <v>0</v>
      </c>
      <c r="Y449" s="14">
        <f t="shared" si="554"/>
        <v>5072.5056999999997</v>
      </c>
      <c r="Z449" s="14">
        <f t="shared" si="554"/>
        <v>0</v>
      </c>
    </row>
    <row r="450" spans="1:26" ht="31.5" thickTop="1" thickBot="1" x14ac:dyDescent="0.3">
      <c r="A450" s="5" t="s">
        <v>0</v>
      </c>
      <c r="B450" s="9" t="s">
        <v>39</v>
      </c>
      <c r="C450" s="14">
        <f t="shared" si="512"/>
        <v>0</v>
      </c>
      <c r="D450" s="14">
        <f t="shared" si="551"/>
        <v>0</v>
      </c>
      <c r="E450" s="14">
        <f t="shared" si="551"/>
        <v>0</v>
      </c>
      <c r="F450" s="14">
        <f t="shared" si="551"/>
        <v>0</v>
      </c>
      <c r="G450" s="14">
        <f t="shared" si="551"/>
        <v>0</v>
      </c>
      <c r="H450" s="14">
        <f t="shared" si="513"/>
        <v>0</v>
      </c>
      <c r="I450" s="14">
        <f t="shared" si="552"/>
        <v>0</v>
      </c>
      <c r="J450" s="14">
        <f t="shared" si="552"/>
        <v>0</v>
      </c>
      <c r="K450" s="14">
        <f t="shared" si="552"/>
        <v>0</v>
      </c>
      <c r="L450" s="14">
        <f t="shared" si="552"/>
        <v>0</v>
      </c>
      <c r="M450" s="14">
        <f t="shared" si="552"/>
        <v>0</v>
      </c>
      <c r="N450" s="14">
        <f t="shared" si="552"/>
        <v>0</v>
      </c>
      <c r="O450" s="14">
        <f t="shared" si="552"/>
        <v>0</v>
      </c>
      <c r="P450" s="14">
        <f t="shared" si="552"/>
        <v>0</v>
      </c>
      <c r="Q450" s="14">
        <f t="shared" si="515"/>
        <v>3869.1826500000002</v>
      </c>
      <c r="R450" s="14">
        <f t="shared" ref="R450:Z450" si="555">SUM(R471)</f>
        <v>0</v>
      </c>
      <c r="S450" s="14">
        <f t="shared" si="555"/>
        <v>0</v>
      </c>
      <c r="T450" s="14">
        <f t="shared" si="555"/>
        <v>0</v>
      </c>
      <c r="U450" s="14">
        <f t="shared" si="555"/>
        <v>0</v>
      </c>
      <c r="V450" s="14">
        <f t="shared" si="555"/>
        <v>0</v>
      </c>
      <c r="W450" s="14">
        <f t="shared" si="555"/>
        <v>0</v>
      </c>
      <c r="X450" s="14">
        <f t="shared" si="555"/>
        <v>0</v>
      </c>
      <c r="Y450" s="14">
        <f t="shared" si="555"/>
        <v>3869.1826500000002</v>
      </c>
      <c r="Z450" s="14">
        <f t="shared" si="555"/>
        <v>0</v>
      </c>
    </row>
    <row r="451" spans="1:26" ht="16.5" thickTop="1" thickBot="1" x14ac:dyDescent="0.3">
      <c r="A451" s="5" t="s">
        <v>0</v>
      </c>
      <c r="B451" s="7" t="s">
        <v>40</v>
      </c>
      <c r="C451" s="14">
        <f t="shared" si="512"/>
        <v>0</v>
      </c>
      <c r="D451" s="14">
        <f t="shared" si="551"/>
        <v>0</v>
      </c>
      <c r="E451" s="14">
        <f t="shared" si="551"/>
        <v>0</v>
      </c>
      <c r="F451" s="14">
        <f t="shared" si="551"/>
        <v>0</v>
      </c>
      <c r="G451" s="14">
        <f t="shared" si="551"/>
        <v>0</v>
      </c>
      <c r="H451" s="14">
        <f t="shared" si="513"/>
        <v>0</v>
      </c>
      <c r="I451" s="14">
        <f t="shared" si="552"/>
        <v>0</v>
      </c>
      <c r="J451" s="14">
        <f t="shared" si="552"/>
        <v>0</v>
      </c>
      <c r="K451" s="14">
        <f t="shared" si="552"/>
        <v>0</v>
      </c>
      <c r="L451" s="14">
        <f t="shared" si="552"/>
        <v>0</v>
      </c>
      <c r="M451" s="14">
        <f t="shared" si="552"/>
        <v>0</v>
      </c>
      <c r="N451" s="14">
        <f t="shared" si="552"/>
        <v>0</v>
      </c>
      <c r="O451" s="14">
        <f t="shared" si="552"/>
        <v>0</v>
      </c>
      <c r="P451" s="14">
        <f t="shared" si="552"/>
        <v>0</v>
      </c>
      <c r="Q451" s="14">
        <f t="shared" si="515"/>
        <v>2771.1654100000001</v>
      </c>
      <c r="R451" s="14">
        <f t="shared" ref="R451:Z451" si="556">SUM(R472)</f>
        <v>0</v>
      </c>
      <c r="S451" s="14">
        <f t="shared" si="556"/>
        <v>0</v>
      </c>
      <c r="T451" s="14">
        <f t="shared" si="556"/>
        <v>0</v>
      </c>
      <c r="U451" s="14">
        <f t="shared" si="556"/>
        <v>0</v>
      </c>
      <c r="V451" s="14">
        <f t="shared" si="556"/>
        <v>0</v>
      </c>
      <c r="W451" s="14">
        <f t="shared" si="556"/>
        <v>0</v>
      </c>
      <c r="X451" s="14">
        <f t="shared" si="556"/>
        <v>0</v>
      </c>
      <c r="Y451" s="14">
        <f t="shared" si="556"/>
        <v>2771.1654100000001</v>
      </c>
      <c r="Z451" s="14">
        <f t="shared" si="556"/>
        <v>0</v>
      </c>
    </row>
    <row r="452" spans="1:26" ht="16.5" thickTop="1" thickBot="1" x14ac:dyDescent="0.3">
      <c r="A452" s="5" t="s">
        <v>0</v>
      </c>
      <c r="B452" s="7" t="s">
        <v>41</v>
      </c>
      <c r="C452" s="14">
        <f t="shared" si="512"/>
        <v>0</v>
      </c>
      <c r="D452" s="14">
        <f t="shared" si="551"/>
        <v>0</v>
      </c>
      <c r="E452" s="14">
        <f t="shared" si="551"/>
        <v>0</v>
      </c>
      <c r="F452" s="14">
        <f t="shared" si="551"/>
        <v>0</v>
      </c>
      <c r="G452" s="14">
        <f t="shared" si="551"/>
        <v>0</v>
      </c>
      <c r="H452" s="14">
        <f t="shared" si="513"/>
        <v>0</v>
      </c>
      <c r="I452" s="14">
        <f t="shared" si="552"/>
        <v>0</v>
      </c>
      <c r="J452" s="14">
        <f t="shared" si="552"/>
        <v>0</v>
      </c>
      <c r="K452" s="14">
        <f t="shared" si="552"/>
        <v>0</v>
      </c>
      <c r="L452" s="14">
        <f t="shared" si="552"/>
        <v>0</v>
      </c>
      <c r="M452" s="14">
        <f t="shared" si="552"/>
        <v>0</v>
      </c>
      <c r="N452" s="14">
        <f t="shared" si="552"/>
        <v>0</v>
      </c>
      <c r="O452" s="14">
        <f t="shared" si="552"/>
        <v>0</v>
      </c>
      <c r="P452" s="14">
        <f t="shared" si="552"/>
        <v>0</v>
      </c>
      <c r="Q452" s="14">
        <f t="shared" si="515"/>
        <v>0</v>
      </c>
      <c r="R452" s="14">
        <f t="shared" ref="R452:Z452" si="557">SUM(R473)</f>
        <v>0</v>
      </c>
      <c r="S452" s="14">
        <f t="shared" si="557"/>
        <v>0</v>
      </c>
      <c r="T452" s="14">
        <f t="shared" si="557"/>
        <v>0</v>
      </c>
      <c r="U452" s="14">
        <f t="shared" si="557"/>
        <v>0</v>
      </c>
      <c r="V452" s="14">
        <f t="shared" si="557"/>
        <v>0</v>
      </c>
      <c r="W452" s="14">
        <f t="shared" si="557"/>
        <v>0</v>
      </c>
      <c r="X452" s="14">
        <f t="shared" si="557"/>
        <v>0</v>
      </c>
      <c r="Y452" s="14">
        <f t="shared" si="557"/>
        <v>0</v>
      </c>
      <c r="Z452" s="14">
        <f t="shared" si="557"/>
        <v>0</v>
      </c>
    </row>
    <row r="453" spans="1:26" ht="16.5" thickTop="1" thickBot="1" x14ac:dyDescent="0.3">
      <c r="A453" s="5" t="s">
        <v>168</v>
      </c>
      <c r="B453" s="6" t="s">
        <v>167</v>
      </c>
      <c r="C453" s="13">
        <f t="shared" si="512"/>
        <v>12660</v>
      </c>
      <c r="D453" s="13">
        <f t="shared" ref="D453:G454" si="558">SUM(D454)</f>
        <v>12660</v>
      </c>
      <c r="E453" s="13">
        <f t="shared" si="558"/>
        <v>0</v>
      </c>
      <c r="F453" s="13">
        <f t="shared" si="558"/>
        <v>0</v>
      </c>
      <c r="G453" s="13">
        <f t="shared" si="558"/>
        <v>0</v>
      </c>
      <c r="H453" s="13">
        <f t="shared" si="513"/>
        <v>10342.99</v>
      </c>
      <c r="I453" s="13">
        <f t="shared" ref="I453:P454" si="559">SUM(I454)</f>
        <v>10342.99</v>
      </c>
      <c r="J453" s="13">
        <f t="shared" si="559"/>
        <v>0</v>
      </c>
      <c r="K453" s="13">
        <f t="shared" si="559"/>
        <v>0</v>
      </c>
      <c r="L453" s="13">
        <f t="shared" si="559"/>
        <v>0</v>
      </c>
      <c r="M453" s="13">
        <f t="shared" si="559"/>
        <v>0</v>
      </c>
      <c r="N453" s="13">
        <f t="shared" si="559"/>
        <v>0</v>
      </c>
      <c r="O453" s="13">
        <f t="shared" si="559"/>
        <v>0</v>
      </c>
      <c r="P453" s="13">
        <f t="shared" si="559"/>
        <v>0</v>
      </c>
      <c r="Q453" s="13">
        <f t="shared" si="515"/>
        <v>10342.98603</v>
      </c>
      <c r="R453" s="13">
        <f t="shared" ref="R453:Z454" si="560">SUM(R454)</f>
        <v>10342.98603</v>
      </c>
      <c r="S453" s="13">
        <f t="shared" si="560"/>
        <v>0</v>
      </c>
      <c r="T453" s="13">
        <f t="shared" si="560"/>
        <v>0</v>
      </c>
      <c r="U453" s="13">
        <f t="shared" si="560"/>
        <v>0</v>
      </c>
      <c r="V453" s="13">
        <f t="shared" si="560"/>
        <v>0</v>
      </c>
      <c r="W453" s="13">
        <f t="shared" si="560"/>
        <v>0</v>
      </c>
      <c r="X453" s="13">
        <f t="shared" si="560"/>
        <v>0</v>
      </c>
      <c r="Y453" s="13">
        <f t="shared" si="560"/>
        <v>0</v>
      </c>
      <c r="Z453" s="13">
        <f t="shared" si="560"/>
        <v>0</v>
      </c>
    </row>
    <row r="454" spans="1:26" ht="16.5" thickTop="1" thickBot="1" x14ac:dyDescent="0.3">
      <c r="A454" s="5" t="s">
        <v>0</v>
      </c>
      <c r="B454" s="7" t="s">
        <v>19</v>
      </c>
      <c r="C454" s="14">
        <f t="shared" si="512"/>
        <v>12660</v>
      </c>
      <c r="D454" s="14">
        <f t="shared" si="558"/>
        <v>12660</v>
      </c>
      <c r="E454" s="14">
        <f t="shared" si="558"/>
        <v>0</v>
      </c>
      <c r="F454" s="14">
        <f t="shared" si="558"/>
        <v>0</v>
      </c>
      <c r="G454" s="14">
        <f t="shared" si="558"/>
        <v>0</v>
      </c>
      <c r="H454" s="14">
        <f t="shared" si="513"/>
        <v>10342.99</v>
      </c>
      <c r="I454" s="14">
        <f t="shared" si="559"/>
        <v>10342.99</v>
      </c>
      <c r="J454" s="14">
        <f t="shared" si="559"/>
        <v>0</v>
      </c>
      <c r="K454" s="14">
        <f t="shared" si="559"/>
        <v>0</v>
      </c>
      <c r="L454" s="14">
        <f t="shared" si="559"/>
        <v>0</v>
      </c>
      <c r="M454" s="14">
        <f t="shared" si="559"/>
        <v>0</v>
      </c>
      <c r="N454" s="14">
        <f t="shared" si="559"/>
        <v>0</v>
      </c>
      <c r="O454" s="14">
        <f t="shared" si="559"/>
        <v>0</v>
      </c>
      <c r="P454" s="14">
        <f t="shared" si="559"/>
        <v>0</v>
      </c>
      <c r="Q454" s="14">
        <f t="shared" si="515"/>
        <v>10342.98603</v>
      </c>
      <c r="R454" s="14">
        <f t="shared" si="560"/>
        <v>10342.98603</v>
      </c>
      <c r="S454" s="14">
        <f t="shared" si="560"/>
        <v>0</v>
      </c>
      <c r="T454" s="14">
        <f t="shared" si="560"/>
        <v>0</v>
      </c>
      <c r="U454" s="14">
        <f t="shared" si="560"/>
        <v>0</v>
      </c>
      <c r="V454" s="14">
        <f t="shared" si="560"/>
        <v>0</v>
      </c>
      <c r="W454" s="14">
        <f t="shared" si="560"/>
        <v>0</v>
      </c>
      <c r="X454" s="14">
        <f t="shared" si="560"/>
        <v>0</v>
      </c>
      <c r="Y454" s="14">
        <f t="shared" si="560"/>
        <v>0</v>
      </c>
      <c r="Z454" s="14">
        <f t="shared" si="560"/>
        <v>0</v>
      </c>
    </row>
    <row r="455" spans="1:26" ht="16.5" thickTop="1" thickBot="1" x14ac:dyDescent="0.3">
      <c r="A455" s="5" t="s">
        <v>0</v>
      </c>
      <c r="B455" s="8" t="s">
        <v>36</v>
      </c>
      <c r="C455" s="14">
        <f t="shared" si="512"/>
        <v>12660</v>
      </c>
      <c r="D455" s="14">
        <v>12660</v>
      </c>
      <c r="E455" s="14">
        <v>0</v>
      </c>
      <c r="F455" s="14">
        <v>0</v>
      </c>
      <c r="G455" s="14">
        <v>0</v>
      </c>
      <c r="H455" s="14">
        <f t="shared" si="513"/>
        <v>10342.99</v>
      </c>
      <c r="I455" s="14">
        <v>10342.99</v>
      </c>
      <c r="J455" s="14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f t="shared" si="515"/>
        <v>10342.98603</v>
      </c>
      <c r="R455" s="14">
        <v>10342.98603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4">
        <v>0</v>
      </c>
    </row>
    <row r="456" spans="1:26" ht="61.5" thickTop="1" thickBot="1" x14ac:dyDescent="0.3">
      <c r="A456" s="5" t="s">
        <v>169</v>
      </c>
      <c r="B456" s="6" t="s">
        <v>170</v>
      </c>
      <c r="C456" s="13">
        <f t="shared" si="512"/>
        <v>1350</v>
      </c>
      <c r="D456" s="13">
        <f t="shared" ref="D456:G457" si="561">SUM(D457)</f>
        <v>1350</v>
      </c>
      <c r="E456" s="13">
        <f t="shared" si="561"/>
        <v>0</v>
      </c>
      <c r="F456" s="13">
        <f t="shared" si="561"/>
        <v>0</v>
      </c>
      <c r="G456" s="13">
        <f t="shared" si="561"/>
        <v>0</v>
      </c>
      <c r="H456" s="13">
        <f t="shared" si="513"/>
        <v>1094.7</v>
      </c>
      <c r="I456" s="13">
        <f t="shared" ref="I456:P457" si="562">SUM(I457)</f>
        <v>1094.7</v>
      </c>
      <c r="J456" s="13">
        <f t="shared" si="562"/>
        <v>0</v>
      </c>
      <c r="K456" s="13">
        <f t="shared" si="562"/>
        <v>0</v>
      </c>
      <c r="L456" s="13">
        <f t="shared" si="562"/>
        <v>0</v>
      </c>
      <c r="M456" s="13">
        <f t="shared" si="562"/>
        <v>0</v>
      </c>
      <c r="N456" s="13">
        <f t="shared" si="562"/>
        <v>0</v>
      </c>
      <c r="O456" s="13">
        <f t="shared" si="562"/>
        <v>0</v>
      </c>
      <c r="P456" s="13">
        <f t="shared" si="562"/>
        <v>0</v>
      </c>
      <c r="Q456" s="13">
        <f t="shared" si="515"/>
        <v>1087.4318000000001</v>
      </c>
      <c r="R456" s="13">
        <f t="shared" ref="R456:Z457" si="563">SUM(R457)</f>
        <v>1087.4318000000001</v>
      </c>
      <c r="S456" s="13">
        <f t="shared" si="563"/>
        <v>0</v>
      </c>
      <c r="T456" s="13">
        <f t="shared" si="563"/>
        <v>0</v>
      </c>
      <c r="U456" s="13">
        <f t="shared" si="563"/>
        <v>0</v>
      </c>
      <c r="V456" s="13">
        <f t="shared" si="563"/>
        <v>0</v>
      </c>
      <c r="W456" s="13">
        <f t="shared" si="563"/>
        <v>0</v>
      </c>
      <c r="X456" s="13">
        <f t="shared" si="563"/>
        <v>0</v>
      </c>
      <c r="Y456" s="13">
        <f t="shared" si="563"/>
        <v>0</v>
      </c>
      <c r="Z456" s="13">
        <f t="shared" si="563"/>
        <v>0</v>
      </c>
    </row>
    <row r="457" spans="1:26" ht="16.5" thickTop="1" thickBot="1" x14ac:dyDescent="0.3">
      <c r="A457" s="5" t="s">
        <v>0</v>
      </c>
      <c r="B457" s="7" t="s">
        <v>19</v>
      </c>
      <c r="C457" s="14">
        <f t="shared" si="512"/>
        <v>1350</v>
      </c>
      <c r="D457" s="14">
        <f t="shared" si="561"/>
        <v>1350</v>
      </c>
      <c r="E457" s="14">
        <f t="shared" si="561"/>
        <v>0</v>
      </c>
      <c r="F457" s="14">
        <f t="shared" si="561"/>
        <v>0</v>
      </c>
      <c r="G457" s="14">
        <f t="shared" si="561"/>
        <v>0</v>
      </c>
      <c r="H457" s="14">
        <f t="shared" si="513"/>
        <v>1094.7</v>
      </c>
      <c r="I457" s="14">
        <f t="shared" si="562"/>
        <v>1094.7</v>
      </c>
      <c r="J457" s="14">
        <f t="shared" si="562"/>
        <v>0</v>
      </c>
      <c r="K457" s="14">
        <f t="shared" si="562"/>
        <v>0</v>
      </c>
      <c r="L457" s="14">
        <f t="shared" si="562"/>
        <v>0</v>
      </c>
      <c r="M457" s="14">
        <f t="shared" si="562"/>
        <v>0</v>
      </c>
      <c r="N457" s="14">
        <f t="shared" si="562"/>
        <v>0</v>
      </c>
      <c r="O457" s="14">
        <f t="shared" si="562"/>
        <v>0</v>
      </c>
      <c r="P457" s="14">
        <f t="shared" si="562"/>
        <v>0</v>
      </c>
      <c r="Q457" s="14">
        <f t="shared" si="515"/>
        <v>1087.4318000000001</v>
      </c>
      <c r="R457" s="14">
        <f t="shared" si="563"/>
        <v>1087.4318000000001</v>
      </c>
      <c r="S457" s="14">
        <f t="shared" si="563"/>
        <v>0</v>
      </c>
      <c r="T457" s="14">
        <f t="shared" si="563"/>
        <v>0</v>
      </c>
      <c r="U457" s="14">
        <f t="shared" si="563"/>
        <v>0</v>
      </c>
      <c r="V457" s="14">
        <f t="shared" si="563"/>
        <v>0</v>
      </c>
      <c r="W457" s="14">
        <f t="shared" si="563"/>
        <v>0</v>
      </c>
      <c r="X457" s="14">
        <f t="shared" si="563"/>
        <v>0</v>
      </c>
      <c r="Y457" s="14">
        <f t="shared" si="563"/>
        <v>0</v>
      </c>
      <c r="Z457" s="14">
        <f t="shared" si="563"/>
        <v>0</v>
      </c>
    </row>
    <row r="458" spans="1:26" ht="16.5" thickTop="1" thickBot="1" x14ac:dyDescent="0.3">
      <c r="A458" s="5" t="s">
        <v>0</v>
      </c>
      <c r="B458" s="8" t="s">
        <v>21</v>
      </c>
      <c r="C458" s="14">
        <f t="shared" si="512"/>
        <v>1350</v>
      </c>
      <c r="D458" s="14">
        <v>1350</v>
      </c>
      <c r="E458" s="14">
        <v>0</v>
      </c>
      <c r="F458" s="14">
        <v>0</v>
      </c>
      <c r="G458" s="14">
        <v>0</v>
      </c>
      <c r="H458" s="14">
        <f t="shared" si="513"/>
        <v>1094.7</v>
      </c>
      <c r="I458" s="14">
        <v>1094.7</v>
      </c>
      <c r="J458" s="14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f t="shared" si="515"/>
        <v>1087.4318000000001</v>
      </c>
      <c r="R458" s="14">
        <v>1087.4318000000001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0</v>
      </c>
      <c r="Z458" s="14">
        <v>0</v>
      </c>
    </row>
    <row r="459" spans="1:26" ht="46.5" thickTop="1" thickBot="1" x14ac:dyDescent="0.3">
      <c r="A459" s="5" t="s">
        <v>171</v>
      </c>
      <c r="B459" s="6" t="s">
        <v>172</v>
      </c>
      <c r="C459" s="13">
        <f t="shared" si="512"/>
        <v>1660</v>
      </c>
      <c r="D459" s="13">
        <f>SUM(D460,D472:D473)</f>
        <v>1660</v>
      </c>
      <c r="E459" s="13">
        <f>SUM(E460,E472:E473)</f>
        <v>0</v>
      </c>
      <c r="F459" s="13">
        <f>SUM(F460,F472:F473)</f>
        <v>0</v>
      </c>
      <c r="G459" s="13">
        <f>SUM(G460,G472:G473)</f>
        <v>0</v>
      </c>
      <c r="H459" s="13">
        <f t="shared" si="513"/>
        <v>1623.4</v>
      </c>
      <c r="I459" s="13">
        <f t="shared" ref="I459:P459" si="564">SUM(I460,I472:I473)</f>
        <v>1623.4</v>
      </c>
      <c r="J459" s="13">
        <f t="shared" si="564"/>
        <v>0</v>
      </c>
      <c r="K459" s="13">
        <f t="shared" si="564"/>
        <v>0</v>
      </c>
      <c r="L459" s="13">
        <f t="shared" si="564"/>
        <v>0</v>
      </c>
      <c r="M459" s="13">
        <f t="shared" si="564"/>
        <v>0</v>
      </c>
      <c r="N459" s="13">
        <f t="shared" si="564"/>
        <v>0</v>
      </c>
      <c r="O459" s="13">
        <f t="shared" si="564"/>
        <v>0</v>
      </c>
      <c r="P459" s="13">
        <f t="shared" si="564"/>
        <v>0</v>
      </c>
      <c r="Q459" s="13">
        <f t="shared" si="515"/>
        <v>18002.35959</v>
      </c>
      <c r="R459" s="13">
        <f t="shared" ref="R459:Z459" si="565">SUM(R460,R472:R473)</f>
        <v>1599.0094099999999</v>
      </c>
      <c r="S459" s="13">
        <f t="shared" si="565"/>
        <v>0</v>
      </c>
      <c r="T459" s="13">
        <f t="shared" si="565"/>
        <v>0</v>
      </c>
      <c r="U459" s="13">
        <f t="shared" si="565"/>
        <v>0</v>
      </c>
      <c r="V459" s="13">
        <f t="shared" si="565"/>
        <v>0</v>
      </c>
      <c r="W459" s="13">
        <f t="shared" si="565"/>
        <v>0</v>
      </c>
      <c r="X459" s="13">
        <f t="shared" si="565"/>
        <v>0</v>
      </c>
      <c r="Y459" s="13">
        <f t="shared" si="565"/>
        <v>16403.350180000001</v>
      </c>
      <c r="Z459" s="13">
        <f t="shared" si="565"/>
        <v>0</v>
      </c>
    </row>
    <row r="460" spans="1:26" ht="16.5" thickTop="1" thickBot="1" x14ac:dyDescent="0.3">
      <c r="A460" s="5" t="s">
        <v>0</v>
      </c>
      <c r="B460" s="7" t="s">
        <v>19</v>
      </c>
      <c r="C460" s="14">
        <f t="shared" si="512"/>
        <v>1660</v>
      </c>
      <c r="D460" s="14">
        <f>SUM(D461:D463,D465,D468:D469)</f>
        <v>1660</v>
      </c>
      <c r="E460" s="14">
        <f>SUM(E461:E463,E465,E468:E469)</f>
        <v>0</v>
      </c>
      <c r="F460" s="14">
        <f>SUM(F461:F463,F465,F468:F469)</f>
        <v>0</v>
      </c>
      <c r="G460" s="14">
        <f>SUM(G461:G463,G465,G468:G469)</f>
        <v>0</v>
      </c>
      <c r="H460" s="14">
        <f t="shared" si="513"/>
        <v>1623.4</v>
      </c>
      <c r="I460" s="14">
        <f t="shared" ref="I460:P460" si="566">SUM(I461:I463,I465,I468:I469)</f>
        <v>1623.4</v>
      </c>
      <c r="J460" s="14">
        <f t="shared" si="566"/>
        <v>0</v>
      </c>
      <c r="K460" s="14">
        <f t="shared" si="566"/>
        <v>0</v>
      </c>
      <c r="L460" s="14">
        <f t="shared" si="566"/>
        <v>0</v>
      </c>
      <c r="M460" s="14">
        <f t="shared" si="566"/>
        <v>0</v>
      </c>
      <c r="N460" s="14">
        <f t="shared" si="566"/>
        <v>0</v>
      </c>
      <c r="O460" s="14">
        <f t="shared" si="566"/>
        <v>0</v>
      </c>
      <c r="P460" s="14">
        <f t="shared" si="566"/>
        <v>0</v>
      </c>
      <c r="Q460" s="14">
        <f t="shared" si="515"/>
        <v>15231.19418</v>
      </c>
      <c r="R460" s="14">
        <f t="shared" ref="R460:Z460" si="567">SUM(R461:R463,R465,R468:R469)</f>
        <v>1599.0094099999999</v>
      </c>
      <c r="S460" s="14">
        <f t="shared" si="567"/>
        <v>0</v>
      </c>
      <c r="T460" s="14">
        <f t="shared" si="567"/>
        <v>0</v>
      </c>
      <c r="U460" s="14">
        <f t="shared" si="567"/>
        <v>0</v>
      </c>
      <c r="V460" s="14">
        <f t="shared" si="567"/>
        <v>0</v>
      </c>
      <c r="W460" s="14">
        <f t="shared" si="567"/>
        <v>0</v>
      </c>
      <c r="X460" s="14">
        <f t="shared" si="567"/>
        <v>0</v>
      </c>
      <c r="Y460" s="14">
        <f t="shared" si="567"/>
        <v>13632.18477</v>
      </c>
      <c r="Z460" s="14">
        <f t="shared" si="567"/>
        <v>0</v>
      </c>
    </row>
    <row r="461" spans="1:26" ht="16.5" thickTop="1" thickBot="1" x14ac:dyDescent="0.3">
      <c r="A461" s="5" t="s">
        <v>0</v>
      </c>
      <c r="B461" s="8" t="s">
        <v>20</v>
      </c>
      <c r="C461" s="14">
        <f t="shared" si="512"/>
        <v>0</v>
      </c>
      <c r="D461" s="14">
        <v>0</v>
      </c>
      <c r="E461" s="14">
        <v>0</v>
      </c>
      <c r="F461" s="14">
        <v>0</v>
      </c>
      <c r="G461" s="14">
        <v>0</v>
      </c>
      <c r="H461" s="14">
        <f t="shared" si="513"/>
        <v>0</v>
      </c>
      <c r="I461" s="14">
        <v>0</v>
      </c>
      <c r="J461" s="14">
        <v>0</v>
      </c>
      <c r="K461" s="14">
        <v>0</v>
      </c>
      <c r="L461" s="14">
        <v>0</v>
      </c>
      <c r="M461" s="14">
        <v>0</v>
      </c>
      <c r="N461" s="14">
        <v>0</v>
      </c>
      <c r="O461" s="14">
        <v>0</v>
      </c>
      <c r="P461" s="14">
        <v>0</v>
      </c>
      <c r="Q461" s="14">
        <f t="shared" si="515"/>
        <v>61.78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61.78</v>
      </c>
      <c r="Z461" s="14">
        <v>0</v>
      </c>
    </row>
    <row r="462" spans="1:26" ht="16.5" thickTop="1" thickBot="1" x14ac:dyDescent="0.3">
      <c r="A462" s="5" t="s">
        <v>0</v>
      </c>
      <c r="B462" s="8" t="s">
        <v>21</v>
      </c>
      <c r="C462" s="14">
        <f t="shared" si="512"/>
        <v>1250</v>
      </c>
      <c r="D462" s="14">
        <v>1250</v>
      </c>
      <c r="E462" s="14">
        <v>0</v>
      </c>
      <c r="F462" s="14">
        <v>0</v>
      </c>
      <c r="G462" s="14">
        <v>0</v>
      </c>
      <c r="H462" s="14">
        <f t="shared" si="513"/>
        <v>1343.4</v>
      </c>
      <c r="I462" s="14">
        <v>1343.4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f t="shared" si="515"/>
        <v>3940.5848099999998</v>
      </c>
      <c r="R462" s="14">
        <v>1343.35502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2597.2297899999999</v>
      </c>
      <c r="Z462" s="14">
        <v>0</v>
      </c>
    </row>
    <row r="463" spans="1:26" ht="16.5" thickTop="1" thickBot="1" x14ac:dyDescent="0.3">
      <c r="A463" s="5" t="s">
        <v>0</v>
      </c>
      <c r="B463" s="8" t="s">
        <v>22</v>
      </c>
      <c r="C463" s="14">
        <f t="shared" si="512"/>
        <v>0</v>
      </c>
      <c r="D463" s="14">
        <f>SUM(D464)</f>
        <v>0</v>
      </c>
      <c r="E463" s="14">
        <f>SUM(E464)</f>
        <v>0</v>
      </c>
      <c r="F463" s="14">
        <f>SUM(F464)</f>
        <v>0</v>
      </c>
      <c r="G463" s="14">
        <f>SUM(G464)</f>
        <v>0</v>
      </c>
      <c r="H463" s="14">
        <f t="shared" si="513"/>
        <v>0</v>
      </c>
      <c r="I463" s="14">
        <f t="shared" ref="I463:P463" si="568">SUM(I464)</f>
        <v>0</v>
      </c>
      <c r="J463" s="14">
        <f t="shared" si="568"/>
        <v>0</v>
      </c>
      <c r="K463" s="14">
        <f t="shared" si="568"/>
        <v>0</v>
      </c>
      <c r="L463" s="14">
        <f t="shared" si="568"/>
        <v>0</v>
      </c>
      <c r="M463" s="14">
        <f t="shared" si="568"/>
        <v>0</v>
      </c>
      <c r="N463" s="14">
        <f t="shared" si="568"/>
        <v>0</v>
      </c>
      <c r="O463" s="14">
        <f t="shared" si="568"/>
        <v>0</v>
      </c>
      <c r="P463" s="14">
        <f t="shared" si="568"/>
        <v>0</v>
      </c>
      <c r="Q463" s="14">
        <f t="shared" si="515"/>
        <v>1794.40663</v>
      </c>
      <c r="R463" s="14">
        <f t="shared" ref="R463:Z463" si="569">SUM(R464)</f>
        <v>0</v>
      </c>
      <c r="S463" s="14">
        <f t="shared" si="569"/>
        <v>0</v>
      </c>
      <c r="T463" s="14">
        <f t="shared" si="569"/>
        <v>0</v>
      </c>
      <c r="U463" s="14">
        <f t="shared" si="569"/>
        <v>0</v>
      </c>
      <c r="V463" s="14">
        <f t="shared" si="569"/>
        <v>0</v>
      </c>
      <c r="W463" s="14">
        <f t="shared" si="569"/>
        <v>0</v>
      </c>
      <c r="X463" s="14">
        <f t="shared" si="569"/>
        <v>0</v>
      </c>
      <c r="Y463" s="14">
        <f t="shared" si="569"/>
        <v>1794.40663</v>
      </c>
      <c r="Z463" s="14">
        <f t="shared" si="569"/>
        <v>0</v>
      </c>
    </row>
    <row r="464" spans="1:26" ht="16.5" thickTop="1" thickBot="1" x14ac:dyDescent="0.3">
      <c r="A464" s="5" t="s">
        <v>0</v>
      </c>
      <c r="B464" s="9" t="s">
        <v>27</v>
      </c>
      <c r="C464" s="14">
        <f t="shared" si="512"/>
        <v>0</v>
      </c>
      <c r="D464" s="14">
        <v>0</v>
      </c>
      <c r="E464" s="14">
        <v>0</v>
      </c>
      <c r="F464" s="14">
        <v>0</v>
      </c>
      <c r="G464" s="14">
        <v>0</v>
      </c>
      <c r="H464" s="14">
        <f t="shared" si="513"/>
        <v>0</v>
      </c>
      <c r="I464" s="14">
        <v>0</v>
      </c>
      <c r="J464" s="14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  <c r="P464" s="14">
        <v>0</v>
      </c>
      <c r="Q464" s="14">
        <f t="shared" si="515"/>
        <v>1794.40663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1794.40663</v>
      </c>
      <c r="Z464" s="14">
        <v>0</v>
      </c>
    </row>
    <row r="465" spans="1:26" ht="16.5" thickTop="1" thickBot="1" x14ac:dyDescent="0.3">
      <c r="A465" s="5" t="s">
        <v>0</v>
      </c>
      <c r="B465" s="8" t="s">
        <v>28</v>
      </c>
      <c r="C465" s="14">
        <f t="shared" si="512"/>
        <v>0</v>
      </c>
      <c r="D465" s="14">
        <f t="shared" ref="D465:G466" si="570">SUM(D466)</f>
        <v>0</v>
      </c>
      <c r="E465" s="14">
        <f t="shared" si="570"/>
        <v>0</v>
      </c>
      <c r="F465" s="14">
        <f t="shared" si="570"/>
        <v>0</v>
      </c>
      <c r="G465" s="14">
        <f t="shared" si="570"/>
        <v>0</v>
      </c>
      <c r="H465" s="14">
        <f t="shared" si="513"/>
        <v>0</v>
      </c>
      <c r="I465" s="14">
        <f t="shared" ref="I465:P466" si="571">SUM(I466)</f>
        <v>0</v>
      </c>
      <c r="J465" s="14">
        <f t="shared" si="571"/>
        <v>0</v>
      </c>
      <c r="K465" s="14">
        <f t="shared" si="571"/>
        <v>0</v>
      </c>
      <c r="L465" s="14">
        <f t="shared" si="571"/>
        <v>0</v>
      </c>
      <c r="M465" s="14">
        <f t="shared" si="571"/>
        <v>0</v>
      </c>
      <c r="N465" s="14">
        <f t="shared" si="571"/>
        <v>0</v>
      </c>
      <c r="O465" s="14">
        <f t="shared" si="571"/>
        <v>0</v>
      </c>
      <c r="P465" s="14">
        <f t="shared" si="571"/>
        <v>0</v>
      </c>
      <c r="Q465" s="14">
        <f t="shared" si="515"/>
        <v>0</v>
      </c>
      <c r="R465" s="14">
        <f t="shared" ref="R465:Z466" si="572">SUM(R466)</f>
        <v>0</v>
      </c>
      <c r="S465" s="14">
        <f t="shared" si="572"/>
        <v>0</v>
      </c>
      <c r="T465" s="14">
        <f t="shared" si="572"/>
        <v>0</v>
      </c>
      <c r="U465" s="14">
        <f t="shared" si="572"/>
        <v>0</v>
      </c>
      <c r="V465" s="14">
        <f t="shared" si="572"/>
        <v>0</v>
      </c>
      <c r="W465" s="14">
        <f t="shared" si="572"/>
        <v>0</v>
      </c>
      <c r="X465" s="14">
        <f t="shared" si="572"/>
        <v>0</v>
      </c>
      <c r="Y465" s="14">
        <f t="shared" si="572"/>
        <v>0</v>
      </c>
      <c r="Z465" s="14">
        <f t="shared" si="572"/>
        <v>0</v>
      </c>
    </row>
    <row r="466" spans="1:26" ht="16.5" thickTop="1" thickBot="1" x14ac:dyDescent="0.3">
      <c r="A466" s="5" t="s">
        <v>0</v>
      </c>
      <c r="B466" s="9" t="s">
        <v>30</v>
      </c>
      <c r="C466" s="14">
        <f t="shared" si="512"/>
        <v>0</v>
      </c>
      <c r="D466" s="14">
        <f t="shared" si="570"/>
        <v>0</v>
      </c>
      <c r="E466" s="14">
        <f t="shared" si="570"/>
        <v>0</v>
      </c>
      <c r="F466" s="14">
        <f t="shared" si="570"/>
        <v>0</v>
      </c>
      <c r="G466" s="14">
        <f t="shared" si="570"/>
        <v>0</v>
      </c>
      <c r="H466" s="14">
        <f t="shared" si="513"/>
        <v>0</v>
      </c>
      <c r="I466" s="14">
        <f t="shared" si="571"/>
        <v>0</v>
      </c>
      <c r="J466" s="14">
        <f t="shared" si="571"/>
        <v>0</v>
      </c>
      <c r="K466" s="14">
        <f t="shared" si="571"/>
        <v>0</v>
      </c>
      <c r="L466" s="14">
        <f t="shared" si="571"/>
        <v>0</v>
      </c>
      <c r="M466" s="14">
        <f t="shared" si="571"/>
        <v>0</v>
      </c>
      <c r="N466" s="14">
        <f t="shared" si="571"/>
        <v>0</v>
      </c>
      <c r="O466" s="14">
        <f t="shared" si="571"/>
        <v>0</v>
      </c>
      <c r="P466" s="14">
        <f t="shared" si="571"/>
        <v>0</v>
      </c>
      <c r="Q466" s="14">
        <f t="shared" si="515"/>
        <v>0</v>
      </c>
      <c r="R466" s="14">
        <f t="shared" si="572"/>
        <v>0</v>
      </c>
      <c r="S466" s="14">
        <f t="shared" si="572"/>
        <v>0</v>
      </c>
      <c r="T466" s="14">
        <f t="shared" si="572"/>
        <v>0</v>
      </c>
      <c r="U466" s="14">
        <f t="shared" si="572"/>
        <v>0</v>
      </c>
      <c r="V466" s="14">
        <f t="shared" si="572"/>
        <v>0</v>
      </c>
      <c r="W466" s="14">
        <f t="shared" si="572"/>
        <v>0</v>
      </c>
      <c r="X466" s="14">
        <f t="shared" si="572"/>
        <v>0</v>
      </c>
      <c r="Y466" s="14">
        <f t="shared" si="572"/>
        <v>0</v>
      </c>
      <c r="Z466" s="14">
        <f t="shared" si="572"/>
        <v>0</v>
      </c>
    </row>
    <row r="467" spans="1:26" ht="16.5" thickTop="1" thickBot="1" x14ac:dyDescent="0.3">
      <c r="A467" s="5" t="s">
        <v>0</v>
      </c>
      <c r="B467" s="10" t="s">
        <v>29</v>
      </c>
      <c r="C467" s="14">
        <f t="shared" si="512"/>
        <v>0</v>
      </c>
      <c r="D467" s="14">
        <v>0</v>
      </c>
      <c r="E467" s="14">
        <v>0</v>
      </c>
      <c r="F467" s="14">
        <v>0</v>
      </c>
      <c r="G467" s="14">
        <v>0</v>
      </c>
      <c r="H467" s="14">
        <f t="shared" si="513"/>
        <v>0</v>
      </c>
      <c r="I467" s="14">
        <v>0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f t="shared" si="515"/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4">
        <v>0</v>
      </c>
      <c r="Z467" s="14">
        <v>0</v>
      </c>
    </row>
    <row r="468" spans="1:26" ht="16.5" thickTop="1" thickBot="1" x14ac:dyDescent="0.3">
      <c r="A468" s="5" t="s">
        <v>0</v>
      </c>
      <c r="B468" s="8" t="s">
        <v>36</v>
      </c>
      <c r="C468" s="14">
        <f t="shared" si="512"/>
        <v>410</v>
      </c>
      <c r="D468" s="14">
        <v>410</v>
      </c>
      <c r="E468" s="14">
        <v>0</v>
      </c>
      <c r="F468" s="14">
        <v>0</v>
      </c>
      <c r="G468" s="14">
        <v>0</v>
      </c>
      <c r="H468" s="14">
        <f t="shared" si="513"/>
        <v>280</v>
      </c>
      <c r="I468" s="14">
        <v>280</v>
      </c>
      <c r="J468" s="14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  <c r="P468" s="14">
        <v>0</v>
      </c>
      <c r="Q468" s="14">
        <f t="shared" si="515"/>
        <v>492.73439000000002</v>
      </c>
      <c r="R468" s="14">
        <v>255.65439000000001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4">
        <v>237.08</v>
      </c>
      <c r="Z468" s="14">
        <v>0</v>
      </c>
    </row>
    <row r="469" spans="1:26" ht="16.5" thickTop="1" thickBot="1" x14ac:dyDescent="0.3">
      <c r="A469" s="5" t="s">
        <v>0</v>
      </c>
      <c r="B469" s="8" t="s">
        <v>37</v>
      </c>
      <c r="C469" s="14">
        <f t="shared" si="512"/>
        <v>0</v>
      </c>
      <c r="D469" s="14">
        <f>SUM(D470:D471)</f>
        <v>0</v>
      </c>
      <c r="E469" s="14">
        <f>SUM(E470:E471)</f>
        <v>0</v>
      </c>
      <c r="F469" s="14">
        <f>SUM(F470:F471)</f>
        <v>0</v>
      </c>
      <c r="G469" s="14">
        <f>SUM(G470:G471)</f>
        <v>0</v>
      </c>
      <c r="H469" s="14">
        <f t="shared" si="513"/>
        <v>0</v>
      </c>
      <c r="I469" s="14">
        <f t="shared" ref="I469:P469" si="573">SUM(I470:I471)</f>
        <v>0</v>
      </c>
      <c r="J469" s="14">
        <f t="shared" si="573"/>
        <v>0</v>
      </c>
      <c r="K469" s="14">
        <f t="shared" si="573"/>
        <v>0</v>
      </c>
      <c r="L469" s="14">
        <f t="shared" si="573"/>
        <v>0</v>
      </c>
      <c r="M469" s="14">
        <f t="shared" si="573"/>
        <v>0</v>
      </c>
      <c r="N469" s="14">
        <f t="shared" si="573"/>
        <v>0</v>
      </c>
      <c r="O469" s="14">
        <f t="shared" si="573"/>
        <v>0</v>
      </c>
      <c r="P469" s="14">
        <f t="shared" si="573"/>
        <v>0</v>
      </c>
      <c r="Q469" s="14">
        <f t="shared" si="515"/>
        <v>8941.6883500000004</v>
      </c>
      <c r="R469" s="14">
        <f t="shared" ref="R469:Z469" si="574">SUM(R470:R471)</f>
        <v>0</v>
      </c>
      <c r="S469" s="14">
        <f t="shared" si="574"/>
        <v>0</v>
      </c>
      <c r="T469" s="14">
        <f t="shared" si="574"/>
        <v>0</v>
      </c>
      <c r="U469" s="14">
        <f t="shared" si="574"/>
        <v>0</v>
      </c>
      <c r="V469" s="14">
        <f t="shared" si="574"/>
        <v>0</v>
      </c>
      <c r="W469" s="14">
        <f t="shared" si="574"/>
        <v>0</v>
      </c>
      <c r="X469" s="14">
        <f t="shared" si="574"/>
        <v>0</v>
      </c>
      <c r="Y469" s="14">
        <f t="shared" si="574"/>
        <v>8941.6883500000004</v>
      </c>
      <c r="Z469" s="14">
        <f t="shared" si="574"/>
        <v>0</v>
      </c>
    </row>
    <row r="470" spans="1:26" ht="31.5" thickTop="1" thickBot="1" x14ac:dyDescent="0.3">
      <c r="A470" s="5" t="s">
        <v>0</v>
      </c>
      <c r="B470" s="9" t="s">
        <v>38</v>
      </c>
      <c r="C470" s="14">
        <f t="shared" si="512"/>
        <v>0</v>
      </c>
      <c r="D470" s="14">
        <v>0</v>
      </c>
      <c r="E470" s="14">
        <v>0</v>
      </c>
      <c r="F470" s="14">
        <v>0</v>
      </c>
      <c r="G470" s="14">
        <v>0</v>
      </c>
      <c r="H470" s="14">
        <f t="shared" si="513"/>
        <v>0</v>
      </c>
      <c r="I470" s="14">
        <v>0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f t="shared" si="515"/>
        <v>5072.5056999999997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5072.5056999999997</v>
      </c>
      <c r="Z470" s="14">
        <v>0</v>
      </c>
    </row>
    <row r="471" spans="1:26" ht="31.5" thickTop="1" thickBot="1" x14ac:dyDescent="0.3">
      <c r="A471" s="5" t="s">
        <v>0</v>
      </c>
      <c r="B471" s="9" t="s">
        <v>39</v>
      </c>
      <c r="C471" s="14">
        <f t="shared" si="512"/>
        <v>0</v>
      </c>
      <c r="D471" s="14">
        <v>0</v>
      </c>
      <c r="E471" s="14">
        <v>0</v>
      </c>
      <c r="F471" s="14">
        <v>0</v>
      </c>
      <c r="G471" s="14">
        <v>0</v>
      </c>
      <c r="H471" s="14">
        <f t="shared" si="513"/>
        <v>0</v>
      </c>
      <c r="I471" s="14">
        <v>0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f t="shared" si="515"/>
        <v>3869.1826500000002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3869.1826500000002</v>
      </c>
      <c r="Z471" s="14">
        <v>0</v>
      </c>
    </row>
    <row r="472" spans="1:26" ht="16.5" thickTop="1" thickBot="1" x14ac:dyDescent="0.3">
      <c r="A472" s="5" t="s">
        <v>0</v>
      </c>
      <c r="B472" s="7" t="s">
        <v>40</v>
      </c>
      <c r="C472" s="14">
        <f t="shared" si="512"/>
        <v>0</v>
      </c>
      <c r="D472" s="14">
        <v>0</v>
      </c>
      <c r="E472" s="14">
        <v>0</v>
      </c>
      <c r="F472" s="14">
        <v>0</v>
      </c>
      <c r="G472" s="14">
        <v>0</v>
      </c>
      <c r="H472" s="14">
        <f t="shared" si="513"/>
        <v>0</v>
      </c>
      <c r="I472" s="14">
        <v>0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f t="shared" si="515"/>
        <v>2771.1654100000001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2771.1654100000001</v>
      </c>
      <c r="Z472" s="14">
        <v>0</v>
      </c>
    </row>
    <row r="473" spans="1:26" ht="16.5" thickTop="1" thickBot="1" x14ac:dyDescent="0.3">
      <c r="A473" s="5" t="s">
        <v>0</v>
      </c>
      <c r="B473" s="7" t="s">
        <v>41</v>
      </c>
      <c r="C473" s="14">
        <f t="shared" si="512"/>
        <v>0</v>
      </c>
      <c r="D473" s="14">
        <v>0</v>
      </c>
      <c r="E473" s="14">
        <v>0</v>
      </c>
      <c r="F473" s="14">
        <v>0</v>
      </c>
      <c r="G473" s="14">
        <v>0</v>
      </c>
      <c r="H473" s="14">
        <f t="shared" si="513"/>
        <v>0</v>
      </c>
      <c r="I473" s="14">
        <v>0</v>
      </c>
      <c r="J473" s="14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f t="shared" si="515"/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</row>
    <row r="474" spans="1:26" ht="16.5" thickTop="1" thickBot="1" x14ac:dyDescent="0.3">
      <c r="A474" s="5" t="s">
        <v>173</v>
      </c>
      <c r="B474" s="6" t="s">
        <v>174</v>
      </c>
      <c r="C474" s="13">
        <f t="shared" si="512"/>
        <v>12520</v>
      </c>
      <c r="D474" s="13">
        <f t="shared" ref="D474:G475" si="575">SUM(D486,D489,D492)</f>
        <v>12520</v>
      </c>
      <c r="E474" s="13">
        <f t="shared" si="575"/>
        <v>0</v>
      </c>
      <c r="F474" s="13">
        <f t="shared" si="575"/>
        <v>0</v>
      </c>
      <c r="G474" s="13">
        <f t="shared" si="575"/>
        <v>0</v>
      </c>
      <c r="H474" s="13">
        <f t="shared" si="513"/>
        <v>11471.825000000001</v>
      </c>
      <c r="I474" s="13">
        <f t="shared" ref="I474:P475" si="576">SUM(I486,I489,I492)</f>
        <v>11471.825000000001</v>
      </c>
      <c r="J474" s="13">
        <f t="shared" si="576"/>
        <v>0</v>
      </c>
      <c r="K474" s="13">
        <f t="shared" si="576"/>
        <v>0</v>
      </c>
      <c r="L474" s="13">
        <f t="shared" si="576"/>
        <v>0</v>
      </c>
      <c r="M474" s="13">
        <f t="shared" si="576"/>
        <v>0</v>
      </c>
      <c r="N474" s="13">
        <f t="shared" si="576"/>
        <v>0</v>
      </c>
      <c r="O474" s="13">
        <f t="shared" si="576"/>
        <v>0</v>
      </c>
      <c r="P474" s="13">
        <f t="shared" si="576"/>
        <v>0</v>
      </c>
      <c r="Q474" s="13">
        <f t="shared" si="515"/>
        <v>24748.981229999998</v>
      </c>
      <c r="R474" s="13">
        <f t="shared" ref="R474:Z474" si="577">SUM(R486,R489,R492)</f>
        <v>11443.40295</v>
      </c>
      <c r="S474" s="13">
        <f t="shared" si="577"/>
        <v>0</v>
      </c>
      <c r="T474" s="13">
        <f t="shared" si="577"/>
        <v>0</v>
      </c>
      <c r="U474" s="13">
        <f t="shared" si="577"/>
        <v>0</v>
      </c>
      <c r="V474" s="13">
        <f t="shared" si="577"/>
        <v>0</v>
      </c>
      <c r="W474" s="13">
        <f t="shared" si="577"/>
        <v>0</v>
      </c>
      <c r="X474" s="13">
        <f t="shared" si="577"/>
        <v>0</v>
      </c>
      <c r="Y474" s="13">
        <f t="shared" si="577"/>
        <v>13305.57828</v>
      </c>
      <c r="Z474" s="13">
        <f t="shared" si="577"/>
        <v>0</v>
      </c>
    </row>
    <row r="475" spans="1:26" ht="16.5" thickTop="1" thickBot="1" x14ac:dyDescent="0.3">
      <c r="A475" s="5" t="s">
        <v>0</v>
      </c>
      <c r="B475" s="7" t="s">
        <v>19</v>
      </c>
      <c r="C475" s="14">
        <f t="shared" si="512"/>
        <v>12520</v>
      </c>
      <c r="D475" s="14">
        <f t="shared" si="575"/>
        <v>12520</v>
      </c>
      <c r="E475" s="14">
        <f t="shared" si="575"/>
        <v>0</v>
      </c>
      <c r="F475" s="14">
        <f t="shared" si="575"/>
        <v>0</v>
      </c>
      <c r="G475" s="14">
        <f t="shared" si="575"/>
        <v>0</v>
      </c>
      <c r="H475" s="14">
        <f t="shared" si="513"/>
        <v>11471.825000000001</v>
      </c>
      <c r="I475" s="14">
        <f t="shared" si="576"/>
        <v>11471.825000000001</v>
      </c>
      <c r="J475" s="14">
        <f t="shared" si="576"/>
        <v>0</v>
      </c>
      <c r="K475" s="14">
        <f t="shared" si="576"/>
        <v>0</v>
      </c>
      <c r="L475" s="14">
        <f t="shared" si="576"/>
        <v>0</v>
      </c>
      <c r="M475" s="14">
        <f t="shared" si="576"/>
        <v>0</v>
      </c>
      <c r="N475" s="14">
        <f t="shared" si="576"/>
        <v>0</v>
      </c>
      <c r="O475" s="14">
        <f t="shared" si="576"/>
        <v>0</v>
      </c>
      <c r="P475" s="14">
        <f t="shared" si="576"/>
        <v>0</v>
      </c>
      <c r="Q475" s="14">
        <f t="shared" si="515"/>
        <v>22995.471420000002</v>
      </c>
      <c r="R475" s="14">
        <f t="shared" ref="R475:Z475" si="578">SUM(R487,R490,R493)</f>
        <v>11443.40295</v>
      </c>
      <c r="S475" s="14">
        <f t="shared" si="578"/>
        <v>0</v>
      </c>
      <c r="T475" s="14">
        <f t="shared" si="578"/>
        <v>0</v>
      </c>
      <c r="U475" s="14">
        <f t="shared" si="578"/>
        <v>0</v>
      </c>
      <c r="V475" s="14">
        <f t="shared" si="578"/>
        <v>0</v>
      </c>
      <c r="W475" s="14">
        <f t="shared" si="578"/>
        <v>0</v>
      </c>
      <c r="X475" s="14">
        <f t="shared" si="578"/>
        <v>0</v>
      </c>
      <c r="Y475" s="14">
        <f t="shared" si="578"/>
        <v>11552.06847</v>
      </c>
      <c r="Z475" s="14">
        <f t="shared" si="578"/>
        <v>0</v>
      </c>
    </row>
    <row r="476" spans="1:26" ht="16.5" thickTop="1" thickBot="1" x14ac:dyDescent="0.3">
      <c r="A476" s="5" t="s">
        <v>0</v>
      </c>
      <c r="B476" s="8" t="s">
        <v>20</v>
      </c>
      <c r="C476" s="14">
        <f t="shared" si="512"/>
        <v>0</v>
      </c>
      <c r="D476" s="14">
        <f>SUM(D494)</f>
        <v>0</v>
      </c>
      <c r="E476" s="14">
        <f>SUM(E494)</f>
        <v>0</v>
      </c>
      <c r="F476" s="14">
        <f>SUM(F494)</f>
        <v>0</v>
      </c>
      <c r="G476" s="14">
        <f>SUM(G494)</f>
        <v>0</v>
      </c>
      <c r="H476" s="14">
        <f t="shared" si="513"/>
        <v>0</v>
      </c>
      <c r="I476" s="14">
        <f t="shared" ref="I476:P476" si="579">SUM(I494)</f>
        <v>0</v>
      </c>
      <c r="J476" s="14">
        <f t="shared" si="579"/>
        <v>0</v>
      </c>
      <c r="K476" s="14">
        <f t="shared" si="579"/>
        <v>0</v>
      </c>
      <c r="L476" s="14">
        <f t="shared" si="579"/>
        <v>0</v>
      </c>
      <c r="M476" s="14">
        <f t="shared" si="579"/>
        <v>0</v>
      </c>
      <c r="N476" s="14">
        <f t="shared" si="579"/>
        <v>0</v>
      </c>
      <c r="O476" s="14">
        <f t="shared" si="579"/>
        <v>0</v>
      </c>
      <c r="P476" s="14">
        <f t="shared" si="579"/>
        <v>0</v>
      </c>
      <c r="Q476" s="14">
        <f t="shared" si="515"/>
        <v>123.07</v>
      </c>
      <c r="R476" s="14">
        <f t="shared" ref="R476:Z476" si="580">SUM(R494)</f>
        <v>0</v>
      </c>
      <c r="S476" s="14">
        <f t="shared" si="580"/>
        <v>0</v>
      </c>
      <c r="T476" s="14">
        <f t="shared" si="580"/>
        <v>0</v>
      </c>
      <c r="U476" s="14">
        <f t="shared" si="580"/>
        <v>0</v>
      </c>
      <c r="V476" s="14">
        <f t="shared" si="580"/>
        <v>0</v>
      </c>
      <c r="W476" s="14">
        <f t="shared" si="580"/>
        <v>0</v>
      </c>
      <c r="X476" s="14">
        <f t="shared" si="580"/>
        <v>0</v>
      </c>
      <c r="Y476" s="14">
        <f t="shared" si="580"/>
        <v>123.07</v>
      </c>
      <c r="Z476" s="14">
        <f t="shared" si="580"/>
        <v>0</v>
      </c>
    </row>
    <row r="477" spans="1:26" ht="16.5" thickTop="1" thickBot="1" x14ac:dyDescent="0.3">
      <c r="A477" s="5" t="s">
        <v>0</v>
      </c>
      <c r="B477" s="8" t="s">
        <v>21</v>
      </c>
      <c r="C477" s="14">
        <f t="shared" si="512"/>
        <v>6415</v>
      </c>
      <c r="D477" s="14">
        <f>SUM(D491,D495)</f>
        <v>6415</v>
      </c>
      <c r="E477" s="14">
        <f>SUM(E491,E495)</f>
        <v>0</v>
      </c>
      <c r="F477" s="14">
        <f>SUM(F491,F495)</f>
        <v>0</v>
      </c>
      <c r="G477" s="14">
        <f>SUM(G491,G495)</f>
        <v>0</v>
      </c>
      <c r="H477" s="14">
        <f t="shared" si="513"/>
        <v>5211.3249999999998</v>
      </c>
      <c r="I477" s="14">
        <f t="shared" ref="I477:P477" si="581">SUM(I491,I495)</f>
        <v>5211.3249999999998</v>
      </c>
      <c r="J477" s="14">
        <f t="shared" si="581"/>
        <v>0</v>
      </c>
      <c r="K477" s="14">
        <f t="shared" si="581"/>
        <v>0</v>
      </c>
      <c r="L477" s="14">
        <f t="shared" si="581"/>
        <v>0</v>
      </c>
      <c r="M477" s="14">
        <f t="shared" si="581"/>
        <v>0</v>
      </c>
      <c r="N477" s="14">
        <f t="shared" si="581"/>
        <v>0</v>
      </c>
      <c r="O477" s="14">
        <f t="shared" si="581"/>
        <v>0</v>
      </c>
      <c r="P477" s="14">
        <f t="shared" si="581"/>
        <v>0</v>
      </c>
      <c r="Q477" s="14">
        <f t="shared" si="515"/>
        <v>6088.2349400000003</v>
      </c>
      <c r="R477" s="14">
        <f t="shared" ref="R477:Z477" si="582">SUM(R491,R495)</f>
        <v>5182.9250300000003</v>
      </c>
      <c r="S477" s="14">
        <f t="shared" si="582"/>
        <v>0</v>
      </c>
      <c r="T477" s="14">
        <f t="shared" si="582"/>
        <v>0</v>
      </c>
      <c r="U477" s="14">
        <f t="shared" si="582"/>
        <v>0</v>
      </c>
      <c r="V477" s="14">
        <f t="shared" si="582"/>
        <v>0</v>
      </c>
      <c r="W477" s="14">
        <f t="shared" si="582"/>
        <v>0</v>
      </c>
      <c r="X477" s="14">
        <f t="shared" si="582"/>
        <v>0</v>
      </c>
      <c r="Y477" s="14">
        <f t="shared" si="582"/>
        <v>905.30990999999995</v>
      </c>
      <c r="Z477" s="14">
        <f t="shared" si="582"/>
        <v>0</v>
      </c>
    </row>
    <row r="478" spans="1:26" ht="16.5" thickTop="1" thickBot="1" x14ac:dyDescent="0.3">
      <c r="A478" s="5" t="s">
        <v>0</v>
      </c>
      <c r="B478" s="8" t="s">
        <v>22</v>
      </c>
      <c r="C478" s="14">
        <f t="shared" si="512"/>
        <v>0</v>
      </c>
      <c r="D478" s="14">
        <f t="shared" ref="D478:G479" si="583">SUM(D496)</f>
        <v>0</v>
      </c>
      <c r="E478" s="14">
        <f t="shared" si="583"/>
        <v>0</v>
      </c>
      <c r="F478" s="14">
        <f t="shared" si="583"/>
        <v>0</v>
      </c>
      <c r="G478" s="14">
        <f t="shared" si="583"/>
        <v>0</v>
      </c>
      <c r="H478" s="14">
        <f t="shared" si="513"/>
        <v>0</v>
      </c>
      <c r="I478" s="14">
        <f t="shared" ref="I478:P479" si="584">SUM(I496)</f>
        <v>0</v>
      </c>
      <c r="J478" s="14">
        <f t="shared" si="584"/>
        <v>0</v>
      </c>
      <c r="K478" s="14">
        <f t="shared" si="584"/>
        <v>0</v>
      </c>
      <c r="L478" s="14">
        <f t="shared" si="584"/>
        <v>0</v>
      </c>
      <c r="M478" s="14">
        <f t="shared" si="584"/>
        <v>0</v>
      </c>
      <c r="N478" s="14">
        <f t="shared" si="584"/>
        <v>0</v>
      </c>
      <c r="O478" s="14">
        <f t="shared" si="584"/>
        <v>0</v>
      </c>
      <c r="P478" s="14">
        <f t="shared" si="584"/>
        <v>0</v>
      </c>
      <c r="Q478" s="14">
        <f t="shared" si="515"/>
        <v>7386.7416800000001</v>
      </c>
      <c r="R478" s="14">
        <f t="shared" ref="R478:Z478" si="585">SUM(R496)</f>
        <v>0</v>
      </c>
      <c r="S478" s="14">
        <f t="shared" si="585"/>
        <v>0</v>
      </c>
      <c r="T478" s="14">
        <f t="shared" si="585"/>
        <v>0</v>
      </c>
      <c r="U478" s="14">
        <f t="shared" si="585"/>
        <v>0</v>
      </c>
      <c r="V478" s="14">
        <f t="shared" si="585"/>
        <v>0</v>
      </c>
      <c r="W478" s="14">
        <f t="shared" si="585"/>
        <v>0</v>
      </c>
      <c r="X478" s="14">
        <f t="shared" si="585"/>
        <v>0</v>
      </c>
      <c r="Y478" s="14">
        <f t="shared" si="585"/>
        <v>7386.7416800000001</v>
      </c>
      <c r="Z478" s="14">
        <f t="shared" si="585"/>
        <v>0</v>
      </c>
    </row>
    <row r="479" spans="1:26" ht="16.5" thickTop="1" thickBot="1" x14ac:dyDescent="0.3">
      <c r="A479" s="5" t="s">
        <v>0</v>
      </c>
      <c r="B479" s="9" t="s">
        <v>27</v>
      </c>
      <c r="C479" s="14">
        <f t="shared" si="512"/>
        <v>0</v>
      </c>
      <c r="D479" s="14">
        <f t="shared" si="583"/>
        <v>0</v>
      </c>
      <c r="E479" s="14">
        <f t="shared" si="583"/>
        <v>0</v>
      </c>
      <c r="F479" s="14">
        <f t="shared" si="583"/>
        <v>0</v>
      </c>
      <c r="G479" s="14">
        <f t="shared" si="583"/>
        <v>0</v>
      </c>
      <c r="H479" s="14">
        <f t="shared" si="513"/>
        <v>0</v>
      </c>
      <c r="I479" s="14">
        <f t="shared" si="584"/>
        <v>0</v>
      </c>
      <c r="J479" s="14">
        <f t="shared" si="584"/>
        <v>0</v>
      </c>
      <c r="K479" s="14">
        <f t="shared" si="584"/>
        <v>0</v>
      </c>
      <c r="L479" s="14">
        <f t="shared" si="584"/>
        <v>0</v>
      </c>
      <c r="M479" s="14">
        <f t="shared" si="584"/>
        <v>0</v>
      </c>
      <c r="N479" s="14">
        <f t="shared" si="584"/>
        <v>0</v>
      </c>
      <c r="O479" s="14">
        <f t="shared" si="584"/>
        <v>0</v>
      </c>
      <c r="P479" s="14">
        <f t="shared" si="584"/>
        <v>0</v>
      </c>
      <c r="Q479" s="14">
        <f t="shared" si="515"/>
        <v>7386.7416800000001</v>
      </c>
      <c r="R479" s="14">
        <f t="shared" ref="R479:Z479" si="586">SUM(R497)</f>
        <v>0</v>
      </c>
      <c r="S479" s="14">
        <f t="shared" si="586"/>
        <v>0</v>
      </c>
      <c r="T479" s="14">
        <f t="shared" si="586"/>
        <v>0</v>
      </c>
      <c r="U479" s="14">
        <f t="shared" si="586"/>
        <v>0</v>
      </c>
      <c r="V479" s="14">
        <f t="shared" si="586"/>
        <v>0</v>
      </c>
      <c r="W479" s="14">
        <f t="shared" si="586"/>
        <v>0</v>
      </c>
      <c r="X479" s="14">
        <f t="shared" si="586"/>
        <v>0</v>
      </c>
      <c r="Y479" s="14">
        <f t="shared" si="586"/>
        <v>7386.7416800000001</v>
      </c>
      <c r="Z479" s="14">
        <f t="shared" si="586"/>
        <v>0</v>
      </c>
    </row>
    <row r="480" spans="1:26" ht="16.5" thickTop="1" thickBot="1" x14ac:dyDescent="0.3">
      <c r="A480" s="5" t="s">
        <v>0</v>
      </c>
      <c r="B480" s="8" t="s">
        <v>36</v>
      </c>
      <c r="C480" s="14">
        <f t="shared" si="512"/>
        <v>6105</v>
      </c>
      <c r="D480" s="14">
        <f>SUM(D488,D498)</f>
        <v>6105</v>
      </c>
      <c r="E480" s="14">
        <f>SUM(E488,E498)</f>
        <v>0</v>
      </c>
      <c r="F480" s="14">
        <f>SUM(F488,F498)</f>
        <v>0</v>
      </c>
      <c r="G480" s="14">
        <f>SUM(G488,G498)</f>
        <v>0</v>
      </c>
      <c r="H480" s="14">
        <f t="shared" si="513"/>
        <v>6260.5</v>
      </c>
      <c r="I480" s="14">
        <f t="shared" ref="I480:P480" si="587">SUM(I488,I498)</f>
        <v>6260.5</v>
      </c>
      <c r="J480" s="14">
        <f t="shared" si="587"/>
        <v>0</v>
      </c>
      <c r="K480" s="14">
        <f t="shared" si="587"/>
        <v>0</v>
      </c>
      <c r="L480" s="14">
        <f t="shared" si="587"/>
        <v>0</v>
      </c>
      <c r="M480" s="14">
        <f t="shared" si="587"/>
        <v>0</v>
      </c>
      <c r="N480" s="14">
        <f t="shared" si="587"/>
        <v>0</v>
      </c>
      <c r="O480" s="14">
        <f t="shared" si="587"/>
        <v>0</v>
      </c>
      <c r="P480" s="14">
        <f t="shared" si="587"/>
        <v>0</v>
      </c>
      <c r="Q480" s="14">
        <f t="shared" si="515"/>
        <v>6270.25198</v>
      </c>
      <c r="R480" s="14">
        <f t="shared" ref="R480:Z480" si="588">SUM(R488,R498)</f>
        <v>6260.4779200000003</v>
      </c>
      <c r="S480" s="14">
        <f t="shared" si="588"/>
        <v>0</v>
      </c>
      <c r="T480" s="14">
        <f t="shared" si="588"/>
        <v>0</v>
      </c>
      <c r="U480" s="14">
        <f t="shared" si="588"/>
        <v>0</v>
      </c>
      <c r="V480" s="14">
        <f t="shared" si="588"/>
        <v>0</v>
      </c>
      <c r="W480" s="14">
        <f t="shared" si="588"/>
        <v>0</v>
      </c>
      <c r="X480" s="14">
        <f t="shared" si="588"/>
        <v>0</v>
      </c>
      <c r="Y480" s="14">
        <f t="shared" si="588"/>
        <v>9.7740600000000004</v>
      </c>
      <c r="Z480" s="14">
        <f t="shared" si="588"/>
        <v>0</v>
      </c>
    </row>
    <row r="481" spans="1:26" ht="16.5" thickTop="1" thickBot="1" x14ac:dyDescent="0.3">
      <c r="A481" s="5" t="s">
        <v>0</v>
      </c>
      <c r="B481" s="8" t="s">
        <v>37</v>
      </c>
      <c r="C481" s="14">
        <f t="shared" si="512"/>
        <v>0</v>
      </c>
      <c r="D481" s="14">
        <f t="shared" ref="D481:G485" si="589">SUM(D499)</f>
        <v>0</v>
      </c>
      <c r="E481" s="14">
        <f t="shared" si="589"/>
        <v>0</v>
      </c>
      <c r="F481" s="14">
        <f t="shared" si="589"/>
        <v>0</v>
      </c>
      <c r="G481" s="14">
        <f t="shared" si="589"/>
        <v>0</v>
      </c>
      <c r="H481" s="14">
        <f t="shared" si="513"/>
        <v>0</v>
      </c>
      <c r="I481" s="14">
        <f t="shared" ref="I481:P485" si="590">SUM(I499)</f>
        <v>0</v>
      </c>
      <c r="J481" s="14">
        <f t="shared" si="590"/>
        <v>0</v>
      </c>
      <c r="K481" s="14">
        <f t="shared" si="590"/>
        <v>0</v>
      </c>
      <c r="L481" s="14">
        <f t="shared" si="590"/>
        <v>0</v>
      </c>
      <c r="M481" s="14">
        <f t="shared" si="590"/>
        <v>0</v>
      </c>
      <c r="N481" s="14">
        <f t="shared" si="590"/>
        <v>0</v>
      </c>
      <c r="O481" s="14">
        <f t="shared" si="590"/>
        <v>0</v>
      </c>
      <c r="P481" s="14">
        <f t="shared" si="590"/>
        <v>0</v>
      </c>
      <c r="Q481" s="14">
        <f t="shared" si="515"/>
        <v>3127.1728199999998</v>
      </c>
      <c r="R481" s="14">
        <f t="shared" ref="R481:Z481" si="591">SUM(R499)</f>
        <v>0</v>
      </c>
      <c r="S481" s="14">
        <f t="shared" si="591"/>
        <v>0</v>
      </c>
      <c r="T481" s="14">
        <f t="shared" si="591"/>
        <v>0</v>
      </c>
      <c r="U481" s="14">
        <f t="shared" si="591"/>
        <v>0</v>
      </c>
      <c r="V481" s="14">
        <f t="shared" si="591"/>
        <v>0</v>
      </c>
      <c r="W481" s="14">
        <f t="shared" si="591"/>
        <v>0</v>
      </c>
      <c r="X481" s="14">
        <f t="shared" si="591"/>
        <v>0</v>
      </c>
      <c r="Y481" s="14">
        <f t="shared" si="591"/>
        <v>3127.1728199999998</v>
      </c>
      <c r="Z481" s="14">
        <f t="shared" si="591"/>
        <v>0</v>
      </c>
    </row>
    <row r="482" spans="1:26" ht="31.5" thickTop="1" thickBot="1" x14ac:dyDescent="0.3">
      <c r="A482" s="5" t="s">
        <v>0</v>
      </c>
      <c r="B482" s="9" t="s">
        <v>38</v>
      </c>
      <c r="C482" s="14">
        <f t="shared" si="512"/>
        <v>0</v>
      </c>
      <c r="D482" s="14">
        <f t="shared" si="589"/>
        <v>0</v>
      </c>
      <c r="E482" s="14">
        <f t="shared" si="589"/>
        <v>0</v>
      </c>
      <c r="F482" s="14">
        <f t="shared" si="589"/>
        <v>0</v>
      </c>
      <c r="G482" s="14">
        <f t="shared" si="589"/>
        <v>0</v>
      </c>
      <c r="H482" s="14">
        <f t="shared" si="513"/>
        <v>0</v>
      </c>
      <c r="I482" s="14">
        <f t="shared" si="590"/>
        <v>0</v>
      </c>
      <c r="J482" s="14">
        <f t="shared" si="590"/>
        <v>0</v>
      </c>
      <c r="K482" s="14">
        <f t="shared" si="590"/>
        <v>0</v>
      </c>
      <c r="L482" s="14">
        <f t="shared" si="590"/>
        <v>0</v>
      </c>
      <c r="M482" s="14">
        <f t="shared" si="590"/>
        <v>0</v>
      </c>
      <c r="N482" s="14">
        <f t="shared" si="590"/>
        <v>0</v>
      </c>
      <c r="O482" s="14">
        <f t="shared" si="590"/>
        <v>0</v>
      </c>
      <c r="P482" s="14">
        <f t="shared" si="590"/>
        <v>0</v>
      </c>
      <c r="Q482" s="14">
        <f t="shared" si="515"/>
        <v>2290.44722</v>
      </c>
      <c r="R482" s="14">
        <f t="shared" ref="R482:Z482" si="592">SUM(R500)</f>
        <v>0</v>
      </c>
      <c r="S482" s="14">
        <f t="shared" si="592"/>
        <v>0</v>
      </c>
      <c r="T482" s="14">
        <f t="shared" si="592"/>
        <v>0</v>
      </c>
      <c r="U482" s="14">
        <f t="shared" si="592"/>
        <v>0</v>
      </c>
      <c r="V482" s="14">
        <f t="shared" si="592"/>
        <v>0</v>
      </c>
      <c r="W482" s="14">
        <f t="shared" si="592"/>
        <v>0</v>
      </c>
      <c r="X482" s="14">
        <f t="shared" si="592"/>
        <v>0</v>
      </c>
      <c r="Y482" s="14">
        <f t="shared" si="592"/>
        <v>2290.44722</v>
      </c>
      <c r="Z482" s="14">
        <f t="shared" si="592"/>
        <v>0</v>
      </c>
    </row>
    <row r="483" spans="1:26" ht="31.5" thickTop="1" thickBot="1" x14ac:dyDescent="0.3">
      <c r="A483" s="5" t="s">
        <v>0</v>
      </c>
      <c r="B483" s="9" t="s">
        <v>39</v>
      </c>
      <c r="C483" s="14">
        <f t="shared" ref="C483:C546" si="593">SUM(D483:F483)</f>
        <v>0</v>
      </c>
      <c r="D483" s="14">
        <f t="shared" si="589"/>
        <v>0</v>
      </c>
      <c r="E483" s="14">
        <f t="shared" si="589"/>
        <v>0</v>
      </c>
      <c r="F483" s="14">
        <f t="shared" si="589"/>
        <v>0</v>
      </c>
      <c r="G483" s="14">
        <f t="shared" si="589"/>
        <v>0</v>
      </c>
      <c r="H483" s="14">
        <f t="shared" ref="H483:H546" si="594">SUM(I483:O483)</f>
        <v>0</v>
      </c>
      <c r="I483" s="14">
        <f t="shared" si="590"/>
        <v>0</v>
      </c>
      <c r="J483" s="14">
        <f t="shared" si="590"/>
        <v>0</v>
      </c>
      <c r="K483" s="14">
        <f t="shared" si="590"/>
        <v>0</v>
      </c>
      <c r="L483" s="14">
        <f t="shared" si="590"/>
        <v>0</v>
      </c>
      <c r="M483" s="14">
        <f t="shared" si="590"/>
        <v>0</v>
      </c>
      <c r="N483" s="14">
        <f t="shared" si="590"/>
        <v>0</v>
      </c>
      <c r="O483" s="14">
        <f t="shared" si="590"/>
        <v>0</v>
      </c>
      <c r="P483" s="14">
        <f t="shared" si="590"/>
        <v>0</v>
      </c>
      <c r="Q483" s="14">
        <f t="shared" ref="Q483:Q546" si="595">SUM(R483:Y483)</f>
        <v>836.72559999999999</v>
      </c>
      <c r="R483" s="14">
        <f t="shared" ref="R483:Z483" si="596">SUM(R501)</f>
        <v>0</v>
      </c>
      <c r="S483" s="14">
        <f t="shared" si="596"/>
        <v>0</v>
      </c>
      <c r="T483" s="14">
        <f t="shared" si="596"/>
        <v>0</v>
      </c>
      <c r="U483" s="14">
        <f t="shared" si="596"/>
        <v>0</v>
      </c>
      <c r="V483" s="14">
        <f t="shared" si="596"/>
        <v>0</v>
      </c>
      <c r="W483" s="14">
        <f t="shared" si="596"/>
        <v>0</v>
      </c>
      <c r="X483" s="14">
        <f t="shared" si="596"/>
        <v>0</v>
      </c>
      <c r="Y483" s="14">
        <f t="shared" si="596"/>
        <v>836.72559999999999</v>
      </c>
      <c r="Z483" s="14">
        <f t="shared" si="596"/>
        <v>0</v>
      </c>
    </row>
    <row r="484" spans="1:26" ht="16.5" thickTop="1" thickBot="1" x14ac:dyDescent="0.3">
      <c r="A484" s="5" t="s">
        <v>0</v>
      </c>
      <c r="B484" s="7" t="s">
        <v>40</v>
      </c>
      <c r="C484" s="14">
        <f t="shared" si="593"/>
        <v>0</v>
      </c>
      <c r="D484" s="14">
        <f t="shared" si="589"/>
        <v>0</v>
      </c>
      <c r="E484" s="14">
        <f t="shared" si="589"/>
        <v>0</v>
      </c>
      <c r="F484" s="14">
        <f t="shared" si="589"/>
        <v>0</v>
      </c>
      <c r="G484" s="14">
        <f t="shared" si="589"/>
        <v>0</v>
      </c>
      <c r="H484" s="14">
        <f t="shared" si="594"/>
        <v>0</v>
      </c>
      <c r="I484" s="14">
        <f t="shared" si="590"/>
        <v>0</v>
      </c>
      <c r="J484" s="14">
        <f t="shared" si="590"/>
        <v>0</v>
      </c>
      <c r="K484" s="14">
        <f t="shared" si="590"/>
        <v>0</v>
      </c>
      <c r="L484" s="14">
        <f t="shared" si="590"/>
        <v>0</v>
      </c>
      <c r="M484" s="14">
        <f t="shared" si="590"/>
        <v>0</v>
      </c>
      <c r="N484" s="14">
        <f t="shared" si="590"/>
        <v>0</v>
      </c>
      <c r="O484" s="14">
        <f t="shared" si="590"/>
        <v>0</v>
      </c>
      <c r="P484" s="14">
        <f t="shared" si="590"/>
        <v>0</v>
      </c>
      <c r="Q484" s="14">
        <f t="shared" si="595"/>
        <v>1753.50981</v>
      </c>
      <c r="R484" s="14">
        <f t="shared" ref="R484:Z484" si="597">SUM(R502)</f>
        <v>0</v>
      </c>
      <c r="S484" s="14">
        <f t="shared" si="597"/>
        <v>0</v>
      </c>
      <c r="T484" s="14">
        <f t="shared" si="597"/>
        <v>0</v>
      </c>
      <c r="U484" s="14">
        <f t="shared" si="597"/>
        <v>0</v>
      </c>
      <c r="V484" s="14">
        <f t="shared" si="597"/>
        <v>0</v>
      </c>
      <c r="W484" s="14">
        <f t="shared" si="597"/>
        <v>0</v>
      </c>
      <c r="X484" s="14">
        <f t="shared" si="597"/>
        <v>0</v>
      </c>
      <c r="Y484" s="14">
        <f t="shared" si="597"/>
        <v>1753.50981</v>
      </c>
      <c r="Z484" s="14">
        <f t="shared" si="597"/>
        <v>0</v>
      </c>
    </row>
    <row r="485" spans="1:26" ht="16.5" thickTop="1" thickBot="1" x14ac:dyDescent="0.3">
      <c r="A485" s="5" t="s">
        <v>0</v>
      </c>
      <c r="B485" s="7" t="s">
        <v>41</v>
      </c>
      <c r="C485" s="14">
        <f t="shared" si="593"/>
        <v>0</v>
      </c>
      <c r="D485" s="14">
        <f t="shared" si="589"/>
        <v>0</v>
      </c>
      <c r="E485" s="14">
        <f t="shared" si="589"/>
        <v>0</v>
      </c>
      <c r="F485" s="14">
        <f t="shared" si="589"/>
        <v>0</v>
      </c>
      <c r="G485" s="14">
        <f t="shared" si="589"/>
        <v>0</v>
      </c>
      <c r="H485" s="14">
        <f t="shared" si="594"/>
        <v>0</v>
      </c>
      <c r="I485" s="14">
        <f t="shared" si="590"/>
        <v>0</v>
      </c>
      <c r="J485" s="14">
        <f t="shared" si="590"/>
        <v>0</v>
      </c>
      <c r="K485" s="14">
        <f t="shared" si="590"/>
        <v>0</v>
      </c>
      <c r="L485" s="14">
        <f t="shared" si="590"/>
        <v>0</v>
      </c>
      <c r="M485" s="14">
        <f t="shared" si="590"/>
        <v>0</v>
      </c>
      <c r="N485" s="14">
        <f t="shared" si="590"/>
        <v>0</v>
      </c>
      <c r="O485" s="14">
        <f t="shared" si="590"/>
        <v>0</v>
      </c>
      <c r="P485" s="14">
        <f t="shared" si="590"/>
        <v>0</v>
      </c>
      <c r="Q485" s="14">
        <f t="shared" si="595"/>
        <v>0</v>
      </c>
      <c r="R485" s="14">
        <f t="shared" ref="R485:Z485" si="598">SUM(R503)</f>
        <v>0</v>
      </c>
      <c r="S485" s="14">
        <f t="shared" si="598"/>
        <v>0</v>
      </c>
      <c r="T485" s="14">
        <f t="shared" si="598"/>
        <v>0</v>
      </c>
      <c r="U485" s="14">
        <f t="shared" si="598"/>
        <v>0</v>
      </c>
      <c r="V485" s="14">
        <f t="shared" si="598"/>
        <v>0</v>
      </c>
      <c r="W485" s="14">
        <f t="shared" si="598"/>
        <v>0</v>
      </c>
      <c r="X485" s="14">
        <f t="shared" si="598"/>
        <v>0</v>
      </c>
      <c r="Y485" s="14">
        <f t="shared" si="598"/>
        <v>0</v>
      </c>
      <c r="Z485" s="14">
        <f t="shared" si="598"/>
        <v>0</v>
      </c>
    </row>
    <row r="486" spans="1:26" ht="16.5" thickTop="1" thickBot="1" x14ac:dyDescent="0.3">
      <c r="A486" s="5" t="s">
        <v>175</v>
      </c>
      <c r="B486" s="6" t="s">
        <v>176</v>
      </c>
      <c r="C486" s="13">
        <f t="shared" si="593"/>
        <v>6105</v>
      </c>
      <c r="D486" s="13">
        <f t="shared" ref="D486:G487" si="599">SUM(D487)</f>
        <v>6105</v>
      </c>
      <c r="E486" s="13">
        <f t="shared" si="599"/>
        <v>0</v>
      </c>
      <c r="F486" s="13">
        <f t="shared" si="599"/>
        <v>0</v>
      </c>
      <c r="G486" s="13">
        <f t="shared" si="599"/>
        <v>0</v>
      </c>
      <c r="H486" s="13">
        <f t="shared" si="594"/>
        <v>6260.5</v>
      </c>
      <c r="I486" s="13">
        <f t="shared" ref="I486:P487" si="600">SUM(I487)</f>
        <v>6260.5</v>
      </c>
      <c r="J486" s="13">
        <f t="shared" si="600"/>
        <v>0</v>
      </c>
      <c r="K486" s="13">
        <f t="shared" si="600"/>
        <v>0</v>
      </c>
      <c r="L486" s="13">
        <f t="shared" si="600"/>
        <v>0</v>
      </c>
      <c r="M486" s="13">
        <f t="shared" si="600"/>
        <v>0</v>
      </c>
      <c r="N486" s="13">
        <f t="shared" si="600"/>
        <v>0</v>
      </c>
      <c r="O486" s="13">
        <f t="shared" si="600"/>
        <v>0</v>
      </c>
      <c r="P486" s="13">
        <f t="shared" si="600"/>
        <v>0</v>
      </c>
      <c r="Q486" s="13">
        <f t="shared" si="595"/>
        <v>6260.4779200000003</v>
      </c>
      <c r="R486" s="13">
        <f t="shared" ref="R486:Z487" si="601">SUM(R487)</f>
        <v>6260.4779200000003</v>
      </c>
      <c r="S486" s="13">
        <f t="shared" si="601"/>
        <v>0</v>
      </c>
      <c r="T486" s="13">
        <f t="shared" si="601"/>
        <v>0</v>
      </c>
      <c r="U486" s="13">
        <f t="shared" si="601"/>
        <v>0</v>
      </c>
      <c r="V486" s="13">
        <f t="shared" si="601"/>
        <v>0</v>
      </c>
      <c r="W486" s="13">
        <f t="shared" si="601"/>
        <v>0</v>
      </c>
      <c r="X486" s="13">
        <f t="shared" si="601"/>
        <v>0</v>
      </c>
      <c r="Y486" s="13">
        <f t="shared" si="601"/>
        <v>0</v>
      </c>
      <c r="Z486" s="13">
        <f t="shared" si="601"/>
        <v>0</v>
      </c>
    </row>
    <row r="487" spans="1:26" ht="16.5" thickTop="1" thickBot="1" x14ac:dyDescent="0.3">
      <c r="A487" s="5" t="s">
        <v>0</v>
      </c>
      <c r="B487" s="7" t="s">
        <v>19</v>
      </c>
      <c r="C487" s="14">
        <f t="shared" si="593"/>
        <v>6105</v>
      </c>
      <c r="D487" s="14">
        <f t="shared" si="599"/>
        <v>6105</v>
      </c>
      <c r="E487" s="14">
        <f t="shared" si="599"/>
        <v>0</v>
      </c>
      <c r="F487" s="14">
        <f t="shared" si="599"/>
        <v>0</v>
      </c>
      <c r="G487" s="14">
        <f t="shared" si="599"/>
        <v>0</v>
      </c>
      <c r="H487" s="14">
        <f t="shared" si="594"/>
        <v>6260.5</v>
      </c>
      <c r="I487" s="14">
        <f t="shared" si="600"/>
        <v>6260.5</v>
      </c>
      <c r="J487" s="14">
        <f t="shared" si="600"/>
        <v>0</v>
      </c>
      <c r="K487" s="14">
        <f t="shared" si="600"/>
        <v>0</v>
      </c>
      <c r="L487" s="14">
        <f t="shared" si="600"/>
        <v>0</v>
      </c>
      <c r="M487" s="14">
        <f t="shared" si="600"/>
        <v>0</v>
      </c>
      <c r="N487" s="14">
        <f t="shared" si="600"/>
        <v>0</v>
      </c>
      <c r="O487" s="14">
        <f t="shared" si="600"/>
        <v>0</v>
      </c>
      <c r="P487" s="14">
        <f t="shared" si="600"/>
        <v>0</v>
      </c>
      <c r="Q487" s="14">
        <f t="shared" si="595"/>
        <v>6260.4779200000003</v>
      </c>
      <c r="R487" s="14">
        <f t="shared" si="601"/>
        <v>6260.4779200000003</v>
      </c>
      <c r="S487" s="14">
        <f t="shared" si="601"/>
        <v>0</v>
      </c>
      <c r="T487" s="14">
        <f t="shared" si="601"/>
        <v>0</v>
      </c>
      <c r="U487" s="14">
        <f t="shared" si="601"/>
        <v>0</v>
      </c>
      <c r="V487" s="14">
        <f t="shared" si="601"/>
        <v>0</v>
      </c>
      <c r="W487" s="14">
        <f t="shared" si="601"/>
        <v>0</v>
      </c>
      <c r="X487" s="14">
        <f t="shared" si="601"/>
        <v>0</v>
      </c>
      <c r="Y487" s="14">
        <f t="shared" si="601"/>
        <v>0</v>
      </c>
      <c r="Z487" s="14">
        <f t="shared" si="601"/>
        <v>0</v>
      </c>
    </row>
    <row r="488" spans="1:26" ht="16.5" thickTop="1" thickBot="1" x14ac:dyDescent="0.3">
      <c r="A488" s="5" t="s">
        <v>0</v>
      </c>
      <c r="B488" s="8" t="s">
        <v>36</v>
      </c>
      <c r="C488" s="14">
        <f t="shared" si="593"/>
        <v>6105</v>
      </c>
      <c r="D488" s="14">
        <v>6105</v>
      </c>
      <c r="E488" s="14">
        <v>0</v>
      </c>
      <c r="F488" s="14">
        <v>0</v>
      </c>
      <c r="G488" s="14">
        <v>0</v>
      </c>
      <c r="H488" s="14">
        <f t="shared" si="594"/>
        <v>6260.5</v>
      </c>
      <c r="I488" s="14">
        <v>6260.5</v>
      </c>
      <c r="J488" s="14">
        <v>0</v>
      </c>
      <c r="K488" s="14">
        <v>0</v>
      </c>
      <c r="L488" s="14">
        <v>0</v>
      </c>
      <c r="M488" s="14">
        <v>0</v>
      </c>
      <c r="N488" s="14">
        <v>0</v>
      </c>
      <c r="O488" s="14">
        <v>0</v>
      </c>
      <c r="P488" s="14">
        <v>0</v>
      </c>
      <c r="Q488" s="14">
        <f t="shared" si="595"/>
        <v>6260.4779200000003</v>
      </c>
      <c r="R488" s="14">
        <v>6260.4779200000003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4">
        <v>0</v>
      </c>
      <c r="Z488" s="14">
        <v>0</v>
      </c>
    </row>
    <row r="489" spans="1:26" ht="61.5" thickTop="1" thickBot="1" x14ac:dyDescent="0.3">
      <c r="A489" s="5" t="s">
        <v>177</v>
      </c>
      <c r="B489" s="6" t="s">
        <v>178</v>
      </c>
      <c r="C489" s="13">
        <f t="shared" si="593"/>
        <v>4000</v>
      </c>
      <c r="D489" s="13">
        <f t="shared" ref="D489:G490" si="602">SUM(D490)</f>
        <v>4000</v>
      </c>
      <c r="E489" s="13">
        <f t="shared" si="602"/>
        <v>0</v>
      </c>
      <c r="F489" s="13">
        <f t="shared" si="602"/>
        <v>0</v>
      </c>
      <c r="G489" s="13">
        <f t="shared" si="602"/>
        <v>0</v>
      </c>
      <c r="H489" s="13">
        <f t="shared" si="594"/>
        <v>3051.3249999999998</v>
      </c>
      <c r="I489" s="13">
        <f t="shared" ref="I489:P490" si="603">SUM(I490)</f>
        <v>3051.3249999999998</v>
      </c>
      <c r="J489" s="13">
        <f t="shared" si="603"/>
        <v>0</v>
      </c>
      <c r="K489" s="13">
        <f t="shared" si="603"/>
        <v>0</v>
      </c>
      <c r="L489" s="13">
        <f t="shared" si="603"/>
        <v>0</v>
      </c>
      <c r="M489" s="13">
        <f t="shared" si="603"/>
        <v>0</v>
      </c>
      <c r="N489" s="13">
        <f t="shared" si="603"/>
        <v>0</v>
      </c>
      <c r="O489" s="13">
        <f t="shared" si="603"/>
        <v>0</v>
      </c>
      <c r="P489" s="13">
        <f t="shared" si="603"/>
        <v>0</v>
      </c>
      <c r="Q489" s="13">
        <f t="shared" si="595"/>
        <v>3023.0816399999999</v>
      </c>
      <c r="R489" s="13">
        <f t="shared" ref="R489:Z490" si="604">SUM(R490)</f>
        <v>3023.0816399999999</v>
      </c>
      <c r="S489" s="13">
        <f t="shared" si="604"/>
        <v>0</v>
      </c>
      <c r="T489" s="13">
        <f t="shared" si="604"/>
        <v>0</v>
      </c>
      <c r="U489" s="13">
        <f t="shared" si="604"/>
        <v>0</v>
      </c>
      <c r="V489" s="13">
        <f t="shared" si="604"/>
        <v>0</v>
      </c>
      <c r="W489" s="13">
        <f t="shared" si="604"/>
        <v>0</v>
      </c>
      <c r="X489" s="13">
        <f t="shared" si="604"/>
        <v>0</v>
      </c>
      <c r="Y489" s="13">
        <f t="shared" si="604"/>
        <v>0</v>
      </c>
      <c r="Z489" s="13">
        <f t="shared" si="604"/>
        <v>0</v>
      </c>
    </row>
    <row r="490" spans="1:26" ht="16.5" thickTop="1" thickBot="1" x14ac:dyDescent="0.3">
      <c r="A490" s="5" t="s">
        <v>0</v>
      </c>
      <c r="B490" s="7" t="s">
        <v>19</v>
      </c>
      <c r="C490" s="14">
        <f t="shared" si="593"/>
        <v>4000</v>
      </c>
      <c r="D490" s="14">
        <f t="shared" si="602"/>
        <v>4000</v>
      </c>
      <c r="E490" s="14">
        <f t="shared" si="602"/>
        <v>0</v>
      </c>
      <c r="F490" s="14">
        <f t="shared" si="602"/>
        <v>0</v>
      </c>
      <c r="G490" s="14">
        <f t="shared" si="602"/>
        <v>0</v>
      </c>
      <c r="H490" s="14">
        <f t="shared" si="594"/>
        <v>3051.3249999999998</v>
      </c>
      <c r="I490" s="14">
        <f t="shared" si="603"/>
        <v>3051.3249999999998</v>
      </c>
      <c r="J490" s="14">
        <f t="shared" si="603"/>
        <v>0</v>
      </c>
      <c r="K490" s="14">
        <f t="shared" si="603"/>
        <v>0</v>
      </c>
      <c r="L490" s="14">
        <f t="shared" si="603"/>
        <v>0</v>
      </c>
      <c r="M490" s="14">
        <f t="shared" si="603"/>
        <v>0</v>
      </c>
      <c r="N490" s="14">
        <f t="shared" si="603"/>
        <v>0</v>
      </c>
      <c r="O490" s="14">
        <f t="shared" si="603"/>
        <v>0</v>
      </c>
      <c r="P490" s="14">
        <f t="shared" si="603"/>
        <v>0</v>
      </c>
      <c r="Q490" s="14">
        <f t="shared" si="595"/>
        <v>3023.0816399999999</v>
      </c>
      <c r="R490" s="14">
        <f t="shared" si="604"/>
        <v>3023.0816399999999</v>
      </c>
      <c r="S490" s="14">
        <f t="shared" si="604"/>
        <v>0</v>
      </c>
      <c r="T490" s="14">
        <f t="shared" si="604"/>
        <v>0</v>
      </c>
      <c r="U490" s="14">
        <f t="shared" si="604"/>
        <v>0</v>
      </c>
      <c r="V490" s="14">
        <f t="shared" si="604"/>
        <v>0</v>
      </c>
      <c r="W490" s="14">
        <f t="shared" si="604"/>
        <v>0</v>
      </c>
      <c r="X490" s="14">
        <f t="shared" si="604"/>
        <v>0</v>
      </c>
      <c r="Y490" s="14">
        <f t="shared" si="604"/>
        <v>0</v>
      </c>
      <c r="Z490" s="14">
        <f t="shared" si="604"/>
        <v>0</v>
      </c>
    </row>
    <row r="491" spans="1:26" ht="16.5" thickTop="1" thickBot="1" x14ac:dyDescent="0.3">
      <c r="A491" s="5" t="s">
        <v>0</v>
      </c>
      <c r="B491" s="8" t="s">
        <v>21</v>
      </c>
      <c r="C491" s="14">
        <f t="shared" si="593"/>
        <v>4000</v>
      </c>
      <c r="D491" s="14">
        <v>4000</v>
      </c>
      <c r="E491" s="14">
        <v>0</v>
      </c>
      <c r="F491" s="14">
        <v>0</v>
      </c>
      <c r="G491" s="14">
        <v>0</v>
      </c>
      <c r="H491" s="14">
        <f t="shared" si="594"/>
        <v>3051.3249999999998</v>
      </c>
      <c r="I491" s="14">
        <v>3051.3249999999998</v>
      </c>
      <c r="J491" s="14">
        <v>0</v>
      </c>
      <c r="K491" s="14">
        <v>0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f t="shared" si="595"/>
        <v>3023.0816399999999</v>
      </c>
      <c r="R491" s="14">
        <v>3023.0816399999999</v>
      </c>
      <c r="S491" s="14">
        <v>0</v>
      </c>
      <c r="T491" s="14">
        <v>0</v>
      </c>
      <c r="U491" s="14">
        <v>0</v>
      </c>
      <c r="V491" s="14">
        <v>0</v>
      </c>
      <c r="W491" s="14">
        <v>0</v>
      </c>
      <c r="X491" s="14">
        <v>0</v>
      </c>
      <c r="Y491" s="14">
        <v>0</v>
      </c>
      <c r="Z491" s="14">
        <v>0</v>
      </c>
    </row>
    <row r="492" spans="1:26" ht="91.5" thickTop="1" thickBot="1" x14ac:dyDescent="0.3">
      <c r="A492" s="5" t="s">
        <v>179</v>
      </c>
      <c r="B492" s="6" t="s">
        <v>180</v>
      </c>
      <c r="C492" s="13">
        <f t="shared" si="593"/>
        <v>2415</v>
      </c>
      <c r="D492" s="13">
        <f>SUM(D493,D502:D503)</f>
        <v>2415</v>
      </c>
      <c r="E492" s="13">
        <f>SUM(E493,E502:E503)</f>
        <v>0</v>
      </c>
      <c r="F492" s="13">
        <f>SUM(F493,F502:F503)</f>
        <v>0</v>
      </c>
      <c r="G492" s="13">
        <f>SUM(G493,G502:G503)</f>
        <v>0</v>
      </c>
      <c r="H492" s="13">
        <f t="shared" si="594"/>
        <v>2160</v>
      </c>
      <c r="I492" s="13">
        <f t="shared" ref="I492:P492" si="605">SUM(I493,I502:I503)</f>
        <v>2160</v>
      </c>
      <c r="J492" s="13">
        <f t="shared" si="605"/>
        <v>0</v>
      </c>
      <c r="K492" s="13">
        <f t="shared" si="605"/>
        <v>0</v>
      </c>
      <c r="L492" s="13">
        <f t="shared" si="605"/>
        <v>0</v>
      </c>
      <c r="M492" s="13">
        <f t="shared" si="605"/>
        <v>0</v>
      </c>
      <c r="N492" s="13">
        <f t="shared" si="605"/>
        <v>0</v>
      </c>
      <c r="O492" s="13">
        <f t="shared" si="605"/>
        <v>0</v>
      </c>
      <c r="P492" s="13">
        <f t="shared" si="605"/>
        <v>0</v>
      </c>
      <c r="Q492" s="13">
        <f t="shared" si="595"/>
        <v>15465.42167</v>
      </c>
      <c r="R492" s="13">
        <f t="shared" ref="R492:Z492" si="606">SUM(R493,R502:R503)</f>
        <v>2159.84339</v>
      </c>
      <c r="S492" s="13">
        <f t="shared" si="606"/>
        <v>0</v>
      </c>
      <c r="T492" s="13">
        <f t="shared" si="606"/>
        <v>0</v>
      </c>
      <c r="U492" s="13">
        <f t="shared" si="606"/>
        <v>0</v>
      </c>
      <c r="V492" s="13">
        <f t="shared" si="606"/>
        <v>0</v>
      </c>
      <c r="W492" s="13">
        <f t="shared" si="606"/>
        <v>0</v>
      </c>
      <c r="X492" s="13">
        <f t="shared" si="606"/>
        <v>0</v>
      </c>
      <c r="Y492" s="13">
        <f t="shared" si="606"/>
        <v>13305.57828</v>
      </c>
      <c r="Z492" s="13">
        <f t="shared" si="606"/>
        <v>0</v>
      </c>
    </row>
    <row r="493" spans="1:26" ht="16.5" thickTop="1" thickBot="1" x14ac:dyDescent="0.3">
      <c r="A493" s="5" t="s">
        <v>0</v>
      </c>
      <c r="B493" s="7" t="s">
        <v>19</v>
      </c>
      <c r="C493" s="14">
        <f t="shared" si="593"/>
        <v>2415</v>
      </c>
      <c r="D493" s="14">
        <f>SUM(D494:D496,D498:D499)</f>
        <v>2415</v>
      </c>
      <c r="E493" s="14">
        <f>SUM(E494:E496,E498:E499)</f>
        <v>0</v>
      </c>
      <c r="F493" s="14">
        <f>SUM(F494:F496,F498:F499)</f>
        <v>0</v>
      </c>
      <c r="G493" s="14">
        <f>SUM(G494:G496,G498:G499)</f>
        <v>0</v>
      </c>
      <c r="H493" s="14">
        <f t="shared" si="594"/>
        <v>2160</v>
      </c>
      <c r="I493" s="14">
        <f t="shared" ref="I493:P493" si="607">SUM(I494:I496,I498:I499)</f>
        <v>2160</v>
      </c>
      <c r="J493" s="14">
        <f t="shared" si="607"/>
        <v>0</v>
      </c>
      <c r="K493" s="14">
        <f t="shared" si="607"/>
        <v>0</v>
      </c>
      <c r="L493" s="14">
        <f t="shared" si="607"/>
        <v>0</v>
      </c>
      <c r="M493" s="14">
        <f t="shared" si="607"/>
        <v>0</v>
      </c>
      <c r="N493" s="14">
        <f t="shared" si="607"/>
        <v>0</v>
      </c>
      <c r="O493" s="14">
        <f t="shared" si="607"/>
        <v>0</v>
      </c>
      <c r="P493" s="14">
        <f t="shared" si="607"/>
        <v>0</v>
      </c>
      <c r="Q493" s="14">
        <f t="shared" si="595"/>
        <v>13711.91186</v>
      </c>
      <c r="R493" s="14">
        <f t="shared" ref="R493:Z493" si="608">SUM(R494:R496,R498:R499)</f>
        <v>2159.84339</v>
      </c>
      <c r="S493" s="14">
        <f t="shared" si="608"/>
        <v>0</v>
      </c>
      <c r="T493" s="14">
        <f t="shared" si="608"/>
        <v>0</v>
      </c>
      <c r="U493" s="14">
        <f t="shared" si="608"/>
        <v>0</v>
      </c>
      <c r="V493" s="14">
        <f t="shared" si="608"/>
        <v>0</v>
      </c>
      <c r="W493" s="14">
        <f t="shared" si="608"/>
        <v>0</v>
      </c>
      <c r="X493" s="14">
        <f t="shared" si="608"/>
        <v>0</v>
      </c>
      <c r="Y493" s="14">
        <f t="shared" si="608"/>
        <v>11552.06847</v>
      </c>
      <c r="Z493" s="14">
        <f t="shared" si="608"/>
        <v>0</v>
      </c>
    </row>
    <row r="494" spans="1:26" ht="16.5" thickTop="1" thickBot="1" x14ac:dyDescent="0.3">
      <c r="A494" s="5" t="s">
        <v>0</v>
      </c>
      <c r="B494" s="8" t="s">
        <v>20</v>
      </c>
      <c r="C494" s="14">
        <f t="shared" si="593"/>
        <v>0</v>
      </c>
      <c r="D494" s="14">
        <v>0</v>
      </c>
      <c r="E494" s="14">
        <v>0</v>
      </c>
      <c r="F494" s="14">
        <v>0</v>
      </c>
      <c r="G494" s="14">
        <v>0</v>
      </c>
      <c r="H494" s="14">
        <f t="shared" si="594"/>
        <v>0</v>
      </c>
      <c r="I494" s="14">
        <v>0</v>
      </c>
      <c r="J494" s="14">
        <v>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>
        <v>0</v>
      </c>
      <c r="Q494" s="14">
        <f t="shared" si="595"/>
        <v>123.07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123.07</v>
      </c>
      <c r="Z494" s="14">
        <v>0</v>
      </c>
    </row>
    <row r="495" spans="1:26" ht="16.5" thickTop="1" thickBot="1" x14ac:dyDescent="0.3">
      <c r="A495" s="5" t="s">
        <v>0</v>
      </c>
      <c r="B495" s="8" t="s">
        <v>21</v>
      </c>
      <c r="C495" s="14">
        <f t="shared" si="593"/>
        <v>2415</v>
      </c>
      <c r="D495" s="14">
        <v>2415</v>
      </c>
      <c r="E495" s="14">
        <v>0</v>
      </c>
      <c r="F495" s="14">
        <v>0</v>
      </c>
      <c r="G495" s="14">
        <v>0</v>
      </c>
      <c r="H495" s="14">
        <f t="shared" si="594"/>
        <v>2160</v>
      </c>
      <c r="I495" s="14">
        <v>2160</v>
      </c>
      <c r="J495" s="14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f t="shared" si="595"/>
        <v>3065.1532999999999</v>
      </c>
      <c r="R495" s="14">
        <v>2159.84339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905.30990999999995</v>
      </c>
      <c r="Z495" s="14">
        <v>0</v>
      </c>
    </row>
    <row r="496" spans="1:26" ht="16.5" thickTop="1" thickBot="1" x14ac:dyDescent="0.3">
      <c r="A496" s="5" t="s">
        <v>0</v>
      </c>
      <c r="B496" s="8" t="s">
        <v>22</v>
      </c>
      <c r="C496" s="14">
        <f t="shared" si="593"/>
        <v>0</v>
      </c>
      <c r="D496" s="14">
        <f>SUM(D497)</f>
        <v>0</v>
      </c>
      <c r="E496" s="14">
        <f>SUM(E497)</f>
        <v>0</v>
      </c>
      <c r="F496" s="14">
        <f>SUM(F497)</f>
        <v>0</v>
      </c>
      <c r="G496" s="14">
        <f>SUM(G497)</f>
        <v>0</v>
      </c>
      <c r="H496" s="14">
        <f t="shared" si="594"/>
        <v>0</v>
      </c>
      <c r="I496" s="14">
        <f t="shared" ref="I496:P496" si="609">SUM(I497)</f>
        <v>0</v>
      </c>
      <c r="J496" s="14">
        <f t="shared" si="609"/>
        <v>0</v>
      </c>
      <c r="K496" s="14">
        <f t="shared" si="609"/>
        <v>0</v>
      </c>
      <c r="L496" s="14">
        <f t="shared" si="609"/>
        <v>0</v>
      </c>
      <c r="M496" s="14">
        <f t="shared" si="609"/>
        <v>0</v>
      </c>
      <c r="N496" s="14">
        <f t="shared" si="609"/>
        <v>0</v>
      </c>
      <c r="O496" s="14">
        <f t="shared" si="609"/>
        <v>0</v>
      </c>
      <c r="P496" s="14">
        <f t="shared" si="609"/>
        <v>0</v>
      </c>
      <c r="Q496" s="14">
        <f t="shared" si="595"/>
        <v>7386.7416800000001</v>
      </c>
      <c r="R496" s="14">
        <f t="shared" ref="R496:Z496" si="610">SUM(R497)</f>
        <v>0</v>
      </c>
      <c r="S496" s="14">
        <f t="shared" si="610"/>
        <v>0</v>
      </c>
      <c r="T496" s="14">
        <f t="shared" si="610"/>
        <v>0</v>
      </c>
      <c r="U496" s="14">
        <f t="shared" si="610"/>
        <v>0</v>
      </c>
      <c r="V496" s="14">
        <f t="shared" si="610"/>
        <v>0</v>
      </c>
      <c r="W496" s="14">
        <f t="shared" si="610"/>
        <v>0</v>
      </c>
      <c r="X496" s="14">
        <f t="shared" si="610"/>
        <v>0</v>
      </c>
      <c r="Y496" s="14">
        <f t="shared" si="610"/>
        <v>7386.7416800000001</v>
      </c>
      <c r="Z496" s="14">
        <f t="shared" si="610"/>
        <v>0</v>
      </c>
    </row>
    <row r="497" spans="1:26" ht="16.5" thickTop="1" thickBot="1" x14ac:dyDescent="0.3">
      <c r="A497" s="5" t="s">
        <v>0</v>
      </c>
      <c r="B497" s="9" t="s">
        <v>27</v>
      </c>
      <c r="C497" s="14">
        <f t="shared" si="593"/>
        <v>0</v>
      </c>
      <c r="D497" s="14">
        <v>0</v>
      </c>
      <c r="E497" s="14">
        <v>0</v>
      </c>
      <c r="F497" s="14">
        <v>0</v>
      </c>
      <c r="G497" s="14">
        <v>0</v>
      </c>
      <c r="H497" s="14">
        <f t="shared" si="594"/>
        <v>0</v>
      </c>
      <c r="I497" s="14">
        <v>0</v>
      </c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f t="shared" si="595"/>
        <v>7386.7416800000001</v>
      </c>
      <c r="R497" s="14">
        <v>0</v>
      </c>
      <c r="S497" s="14">
        <v>0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7386.7416800000001</v>
      </c>
      <c r="Z497" s="14">
        <v>0</v>
      </c>
    </row>
    <row r="498" spans="1:26" ht="16.5" thickTop="1" thickBot="1" x14ac:dyDescent="0.3">
      <c r="A498" s="5" t="s">
        <v>0</v>
      </c>
      <c r="B498" s="8" t="s">
        <v>36</v>
      </c>
      <c r="C498" s="14">
        <f t="shared" si="593"/>
        <v>0</v>
      </c>
      <c r="D498" s="14">
        <v>0</v>
      </c>
      <c r="E498" s="14">
        <v>0</v>
      </c>
      <c r="F498" s="14">
        <v>0</v>
      </c>
      <c r="G498" s="14">
        <v>0</v>
      </c>
      <c r="H498" s="14">
        <f t="shared" si="594"/>
        <v>0</v>
      </c>
      <c r="I498" s="14">
        <v>0</v>
      </c>
      <c r="J498" s="14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  <c r="P498" s="14">
        <v>0</v>
      </c>
      <c r="Q498" s="14">
        <f t="shared" si="595"/>
        <v>9.7740600000000004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9.7740600000000004</v>
      </c>
      <c r="Z498" s="14">
        <v>0</v>
      </c>
    </row>
    <row r="499" spans="1:26" ht="16.5" thickTop="1" thickBot="1" x14ac:dyDescent="0.3">
      <c r="A499" s="5" t="s">
        <v>0</v>
      </c>
      <c r="B499" s="8" t="s">
        <v>37</v>
      </c>
      <c r="C499" s="14">
        <f t="shared" si="593"/>
        <v>0</v>
      </c>
      <c r="D499" s="14">
        <f>SUM(D500:D501)</f>
        <v>0</v>
      </c>
      <c r="E499" s="14">
        <f>SUM(E500:E501)</f>
        <v>0</v>
      </c>
      <c r="F499" s="14">
        <f>SUM(F500:F501)</f>
        <v>0</v>
      </c>
      <c r="G499" s="14">
        <f>SUM(G500:G501)</f>
        <v>0</v>
      </c>
      <c r="H499" s="14">
        <f t="shared" si="594"/>
        <v>0</v>
      </c>
      <c r="I499" s="14">
        <f t="shared" ref="I499:P499" si="611">SUM(I500:I501)</f>
        <v>0</v>
      </c>
      <c r="J499" s="14">
        <f t="shared" si="611"/>
        <v>0</v>
      </c>
      <c r="K499" s="14">
        <f t="shared" si="611"/>
        <v>0</v>
      </c>
      <c r="L499" s="14">
        <f t="shared" si="611"/>
        <v>0</v>
      </c>
      <c r="M499" s="14">
        <f t="shared" si="611"/>
        <v>0</v>
      </c>
      <c r="N499" s="14">
        <f t="shared" si="611"/>
        <v>0</v>
      </c>
      <c r="O499" s="14">
        <f t="shared" si="611"/>
        <v>0</v>
      </c>
      <c r="P499" s="14">
        <f t="shared" si="611"/>
        <v>0</v>
      </c>
      <c r="Q499" s="14">
        <f t="shared" si="595"/>
        <v>3127.1728199999998</v>
      </c>
      <c r="R499" s="14">
        <f t="shared" ref="R499:Z499" si="612">SUM(R500:R501)</f>
        <v>0</v>
      </c>
      <c r="S499" s="14">
        <f t="shared" si="612"/>
        <v>0</v>
      </c>
      <c r="T499" s="14">
        <f t="shared" si="612"/>
        <v>0</v>
      </c>
      <c r="U499" s="14">
        <f t="shared" si="612"/>
        <v>0</v>
      </c>
      <c r="V499" s="14">
        <f t="shared" si="612"/>
        <v>0</v>
      </c>
      <c r="W499" s="14">
        <f t="shared" si="612"/>
        <v>0</v>
      </c>
      <c r="X499" s="14">
        <f t="shared" si="612"/>
        <v>0</v>
      </c>
      <c r="Y499" s="14">
        <f t="shared" si="612"/>
        <v>3127.1728199999998</v>
      </c>
      <c r="Z499" s="14">
        <f t="shared" si="612"/>
        <v>0</v>
      </c>
    </row>
    <row r="500" spans="1:26" ht="31.5" thickTop="1" thickBot="1" x14ac:dyDescent="0.3">
      <c r="A500" s="5" t="s">
        <v>0</v>
      </c>
      <c r="B500" s="9" t="s">
        <v>38</v>
      </c>
      <c r="C500" s="14">
        <f t="shared" si="593"/>
        <v>0</v>
      </c>
      <c r="D500" s="14">
        <v>0</v>
      </c>
      <c r="E500" s="14">
        <v>0</v>
      </c>
      <c r="F500" s="14">
        <v>0</v>
      </c>
      <c r="G500" s="14">
        <v>0</v>
      </c>
      <c r="H500" s="14">
        <f t="shared" si="594"/>
        <v>0</v>
      </c>
      <c r="I500" s="14">
        <v>0</v>
      </c>
      <c r="J500" s="14">
        <v>0</v>
      </c>
      <c r="K500" s="14">
        <v>0</v>
      </c>
      <c r="L500" s="14">
        <v>0</v>
      </c>
      <c r="M500" s="14">
        <v>0</v>
      </c>
      <c r="N500" s="14">
        <v>0</v>
      </c>
      <c r="O500" s="14">
        <v>0</v>
      </c>
      <c r="P500" s="14">
        <v>0</v>
      </c>
      <c r="Q500" s="14">
        <f t="shared" si="595"/>
        <v>2290.44722</v>
      </c>
      <c r="R500" s="14">
        <v>0</v>
      </c>
      <c r="S500" s="14">
        <v>0</v>
      </c>
      <c r="T500" s="14">
        <v>0</v>
      </c>
      <c r="U500" s="14">
        <v>0</v>
      </c>
      <c r="V500" s="14">
        <v>0</v>
      </c>
      <c r="W500" s="14">
        <v>0</v>
      </c>
      <c r="X500" s="14">
        <v>0</v>
      </c>
      <c r="Y500" s="14">
        <v>2290.44722</v>
      </c>
      <c r="Z500" s="14">
        <v>0</v>
      </c>
    </row>
    <row r="501" spans="1:26" ht="31.5" thickTop="1" thickBot="1" x14ac:dyDescent="0.3">
      <c r="A501" s="5" t="s">
        <v>0</v>
      </c>
      <c r="B501" s="9" t="s">
        <v>39</v>
      </c>
      <c r="C501" s="14">
        <f t="shared" si="593"/>
        <v>0</v>
      </c>
      <c r="D501" s="14">
        <v>0</v>
      </c>
      <c r="E501" s="14">
        <v>0</v>
      </c>
      <c r="F501" s="14">
        <v>0</v>
      </c>
      <c r="G501" s="14">
        <v>0</v>
      </c>
      <c r="H501" s="14">
        <f t="shared" si="594"/>
        <v>0</v>
      </c>
      <c r="I501" s="14">
        <v>0</v>
      </c>
      <c r="J501" s="14">
        <v>0</v>
      </c>
      <c r="K501" s="14">
        <v>0</v>
      </c>
      <c r="L501" s="14">
        <v>0</v>
      </c>
      <c r="M501" s="14">
        <v>0</v>
      </c>
      <c r="N501" s="14">
        <v>0</v>
      </c>
      <c r="O501" s="14">
        <v>0</v>
      </c>
      <c r="P501" s="14">
        <v>0</v>
      </c>
      <c r="Q501" s="14">
        <f t="shared" si="595"/>
        <v>836.72559999999999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836.72559999999999</v>
      </c>
      <c r="Z501" s="14">
        <v>0</v>
      </c>
    </row>
    <row r="502" spans="1:26" ht="16.5" thickTop="1" thickBot="1" x14ac:dyDescent="0.3">
      <c r="A502" s="5" t="s">
        <v>0</v>
      </c>
      <c r="B502" s="7" t="s">
        <v>40</v>
      </c>
      <c r="C502" s="14">
        <f t="shared" si="593"/>
        <v>0</v>
      </c>
      <c r="D502" s="14">
        <v>0</v>
      </c>
      <c r="E502" s="14">
        <v>0</v>
      </c>
      <c r="F502" s="14">
        <v>0</v>
      </c>
      <c r="G502" s="14">
        <v>0</v>
      </c>
      <c r="H502" s="14">
        <f t="shared" si="594"/>
        <v>0</v>
      </c>
      <c r="I502" s="14">
        <v>0</v>
      </c>
      <c r="J502" s="14">
        <v>0</v>
      </c>
      <c r="K502" s="14">
        <v>0</v>
      </c>
      <c r="L502" s="14">
        <v>0</v>
      </c>
      <c r="M502" s="14">
        <v>0</v>
      </c>
      <c r="N502" s="14">
        <v>0</v>
      </c>
      <c r="O502" s="14">
        <v>0</v>
      </c>
      <c r="P502" s="14">
        <v>0</v>
      </c>
      <c r="Q502" s="14">
        <f t="shared" si="595"/>
        <v>1753.50981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1753.50981</v>
      </c>
      <c r="Z502" s="14">
        <v>0</v>
      </c>
    </row>
    <row r="503" spans="1:26" ht="16.5" thickTop="1" thickBot="1" x14ac:dyDescent="0.3">
      <c r="A503" s="5" t="s">
        <v>0</v>
      </c>
      <c r="B503" s="7" t="s">
        <v>41</v>
      </c>
      <c r="C503" s="14">
        <f t="shared" si="593"/>
        <v>0</v>
      </c>
      <c r="D503" s="14">
        <v>0</v>
      </c>
      <c r="E503" s="14">
        <v>0</v>
      </c>
      <c r="F503" s="14">
        <v>0</v>
      </c>
      <c r="G503" s="14">
        <v>0</v>
      </c>
      <c r="H503" s="14">
        <f t="shared" si="594"/>
        <v>0</v>
      </c>
      <c r="I503" s="14">
        <v>0</v>
      </c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f t="shared" si="595"/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0</v>
      </c>
    </row>
    <row r="504" spans="1:26" ht="16.5" thickTop="1" thickBot="1" x14ac:dyDescent="0.3">
      <c r="A504" s="5" t="s">
        <v>181</v>
      </c>
      <c r="B504" s="6" t="s">
        <v>182</v>
      </c>
      <c r="C504" s="13">
        <f t="shared" si="593"/>
        <v>8000</v>
      </c>
      <c r="D504" s="13">
        <f t="shared" ref="D504:G507" si="613">SUM(D509,D513)</f>
        <v>8000</v>
      </c>
      <c r="E504" s="13">
        <f t="shared" si="613"/>
        <v>0</v>
      </c>
      <c r="F504" s="13">
        <f t="shared" si="613"/>
        <v>0</v>
      </c>
      <c r="G504" s="13">
        <f t="shared" si="613"/>
        <v>0</v>
      </c>
      <c r="H504" s="13">
        <f t="shared" si="594"/>
        <v>7278.24</v>
      </c>
      <c r="I504" s="13">
        <f t="shared" ref="I504:P507" si="614">SUM(I509,I513)</f>
        <v>7278.24</v>
      </c>
      <c r="J504" s="13">
        <f t="shared" si="614"/>
        <v>0</v>
      </c>
      <c r="K504" s="13">
        <f t="shared" si="614"/>
        <v>0</v>
      </c>
      <c r="L504" s="13">
        <f t="shared" si="614"/>
        <v>0</v>
      </c>
      <c r="M504" s="13">
        <f t="shared" si="614"/>
        <v>0</v>
      </c>
      <c r="N504" s="13">
        <f t="shared" si="614"/>
        <v>0</v>
      </c>
      <c r="O504" s="13">
        <f t="shared" si="614"/>
        <v>0</v>
      </c>
      <c r="P504" s="13">
        <f t="shared" si="614"/>
        <v>0</v>
      </c>
      <c r="Q504" s="13">
        <f t="shared" si="595"/>
        <v>7274.7553699999999</v>
      </c>
      <c r="R504" s="13">
        <f t="shared" ref="R504:Z504" si="615">SUM(R509,R513)</f>
        <v>7274.7553699999999</v>
      </c>
      <c r="S504" s="13">
        <f t="shared" si="615"/>
        <v>0</v>
      </c>
      <c r="T504" s="13">
        <f t="shared" si="615"/>
        <v>0</v>
      </c>
      <c r="U504" s="13">
        <f t="shared" si="615"/>
        <v>0</v>
      </c>
      <c r="V504" s="13">
        <f t="shared" si="615"/>
        <v>0</v>
      </c>
      <c r="W504" s="13">
        <f t="shared" si="615"/>
        <v>0</v>
      </c>
      <c r="X504" s="13">
        <f t="shared" si="615"/>
        <v>0</v>
      </c>
      <c r="Y504" s="13">
        <f t="shared" si="615"/>
        <v>0</v>
      </c>
      <c r="Z504" s="13">
        <f t="shared" si="615"/>
        <v>0</v>
      </c>
    </row>
    <row r="505" spans="1:26" ht="16.5" thickTop="1" thickBot="1" x14ac:dyDescent="0.3">
      <c r="A505" s="5" t="s">
        <v>0</v>
      </c>
      <c r="B505" s="7" t="s">
        <v>19</v>
      </c>
      <c r="C505" s="14">
        <f t="shared" si="593"/>
        <v>8000</v>
      </c>
      <c r="D505" s="14">
        <f t="shared" si="613"/>
        <v>8000</v>
      </c>
      <c r="E505" s="14">
        <f t="shared" si="613"/>
        <v>0</v>
      </c>
      <c r="F505" s="14">
        <f t="shared" si="613"/>
        <v>0</v>
      </c>
      <c r="G505" s="14">
        <f t="shared" si="613"/>
        <v>0</v>
      </c>
      <c r="H505" s="14">
        <f t="shared" si="594"/>
        <v>7278.24</v>
      </c>
      <c r="I505" s="14">
        <f t="shared" si="614"/>
        <v>7278.24</v>
      </c>
      <c r="J505" s="14">
        <f t="shared" si="614"/>
        <v>0</v>
      </c>
      <c r="K505" s="14">
        <f t="shared" si="614"/>
        <v>0</v>
      </c>
      <c r="L505" s="14">
        <f t="shared" si="614"/>
        <v>0</v>
      </c>
      <c r="M505" s="14">
        <f t="shared" si="614"/>
        <v>0</v>
      </c>
      <c r="N505" s="14">
        <f t="shared" si="614"/>
        <v>0</v>
      </c>
      <c r="O505" s="14">
        <f t="shared" si="614"/>
        <v>0</v>
      </c>
      <c r="P505" s="14">
        <f t="shared" si="614"/>
        <v>0</v>
      </c>
      <c r="Q505" s="14">
        <f t="shared" si="595"/>
        <v>7274.7553699999999</v>
      </c>
      <c r="R505" s="14">
        <f t="shared" ref="R505:Z505" si="616">SUM(R510,R514)</f>
        <v>7274.7553699999999</v>
      </c>
      <c r="S505" s="14">
        <f t="shared" si="616"/>
        <v>0</v>
      </c>
      <c r="T505" s="14">
        <f t="shared" si="616"/>
        <v>0</v>
      </c>
      <c r="U505" s="14">
        <f t="shared" si="616"/>
        <v>0</v>
      </c>
      <c r="V505" s="14">
        <f t="shared" si="616"/>
        <v>0</v>
      </c>
      <c r="W505" s="14">
        <f t="shared" si="616"/>
        <v>0</v>
      </c>
      <c r="X505" s="14">
        <f t="shared" si="616"/>
        <v>0</v>
      </c>
      <c r="Y505" s="14">
        <f t="shared" si="616"/>
        <v>0</v>
      </c>
      <c r="Z505" s="14">
        <f t="shared" si="616"/>
        <v>0</v>
      </c>
    </row>
    <row r="506" spans="1:26" ht="16.5" thickTop="1" thickBot="1" x14ac:dyDescent="0.3">
      <c r="A506" s="5" t="s">
        <v>0</v>
      </c>
      <c r="B506" s="8" t="s">
        <v>21</v>
      </c>
      <c r="C506" s="14">
        <f t="shared" si="593"/>
        <v>154</v>
      </c>
      <c r="D506" s="14">
        <f t="shared" si="613"/>
        <v>154</v>
      </c>
      <c r="E506" s="14">
        <f t="shared" si="613"/>
        <v>0</v>
      </c>
      <c r="F506" s="14">
        <f t="shared" si="613"/>
        <v>0</v>
      </c>
      <c r="G506" s="14">
        <f t="shared" si="613"/>
        <v>0</v>
      </c>
      <c r="H506" s="14">
        <f t="shared" si="594"/>
        <v>104.28</v>
      </c>
      <c r="I506" s="14">
        <f t="shared" si="614"/>
        <v>104.28</v>
      </c>
      <c r="J506" s="14">
        <f t="shared" si="614"/>
        <v>0</v>
      </c>
      <c r="K506" s="14">
        <f t="shared" si="614"/>
        <v>0</v>
      </c>
      <c r="L506" s="14">
        <f t="shared" si="614"/>
        <v>0</v>
      </c>
      <c r="M506" s="14">
        <f t="shared" si="614"/>
        <v>0</v>
      </c>
      <c r="N506" s="14">
        <f t="shared" si="614"/>
        <v>0</v>
      </c>
      <c r="O506" s="14">
        <f t="shared" si="614"/>
        <v>0</v>
      </c>
      <c r="P506" s="14">
        <f t="shared" si="614"/>
        <v>0</v>
      </c>
      <c r="Q506" s="14">
        <f t="shared" si="595"/>
        <v>100.80500000000001</v>
      </c>
      <c r="R506" s="14">
        <f t="shared" ref="R506:Z506" si="617">SUM(R511,R515)</f>
        <v>100.80500000000001</v>
      </c>
      <c r="S506" s="14">
        <f t="shared" si="617"/>
        <v>0</v>
      </c>
      <c r="T506" s="14">
        <f t="shared" si="617"/>
        <v>0</v>
      </c>
      <c r="U506" s="14">
        <f t="shared" si="617"/>
        <v>0</v>
      </c>
      <c r="V506" s="14">
        <f t="shared" si="617"/>
        <v>0</v>
      </c>
      <c r="W506" s="14">
        <f t="shared" si="617"/>
        <v>0</v>
      </c>
      <c r="X506" s="14">
        <f t="shared" si="617"/>
        <v>0</v>
      </c>
      <c r="Y506" s="14">
        <f t="shared" si="617"/>
        <v>0</v>
      </c>
      <c r="Z506" s="14">
        <f t="shared" si="617"/>
        <v>0</v>
      </c>
    </row>
    <row r="507" spans="1:26" ht="16.5" thickTop="1" thickBot="1" x14ac:dyDescent="0.3">
      <c r="A507" s="5" t="s">
        <v>0</v>
      </c>
      <c r="B507" s="8" t="s">
        <v>36</v>
      </c>
      <c r="C507" s="14">
        <f t="shared" si="593"/>
        <v>7846</v>
      </c>
      <c r="D507" s="14">
        <f t="shared" si="613"/>
        <v>7846</v>
      </c>
      <c r="E507" s="14">
        <f t="shared" si="613"/>
        <v>0</v>
      </c>
      <c r="F507" s="14">
        <f t="shared" si="613"/>
        <v>0</v>
      </c>
      <c r="G507" s="14">
        <f t="shared" si="613"/>
        <v>0</v>
      </c>
      <c r="H507" s="14">
        <f t="shared" si="594"/>
        <v>7173.96</v>
      </c>
      <c r="I507" s="14">
        <f t="shared" si="614"/>
        <v>7173.96</v>
      </c>
      <c r="J507" s="14">
        <f t="shared" si="614"/>
        <v>0</v>
      </c>
      <c r="K507" s="14">
        <f t="shared" si="614"/>
        <v>0</v>
      </c>
      <c r="L507" s="14">
        <f t="shared" si="614"/>
        <v>0</v>
      </c>
      <c r="M507" s="14">
        <f t="shared" si="614"/>
        <v>0</v>
      </c>
      <c r="N507" s="14">
        <f t="shared" si="614"/>
        <v>0</v>
      </c>
      <c r="O507" s="14">
        <f t="shared" si="614"/>
        <v>0</v>
      </c>
      <c r="P507" s="14">
        <f t="shared" si="614"/>
        <v>0</v>
      </c>
      <c r="Q507" s="14">
        <f t="shared" si="595"/>
        <v>7173.9503699999996</v>
      </c>
      <c r="R507" s="14">
        <f t="shared" ref="R507:Z507" si="618">SUM(R512,R516)</f>
        <v>7173.9503699999996</v>
      </c>
      <c r="S507" s="14">
        <f t="shared" si="618"/>
        <v>0</v>
      </c>
      <c r="T507" s="14">
        <f t="shared" si="618"/>
        <v>0</v>
      </c>
      <c r="U507" s="14">
        <f t="shared" si="618"/>
        <v>0</v>
      </c>
      <c r="V507" s="14">
        <f t="shared" si="618"/>
        <v>0</v>
      </c>
      <c r="W507" s="14">
        <f t="shared" si="618"/>
        <v>0</v>
      </c>
      <c r="X507" s="14">
        <f t="shared" si="618"/>
        <v>0</v>
      </c>
      <c r="Y507" s="14">
        <f t="shared" si="618"/>
        <v>0</v>
      </c>
      <c r="Z507" s="14">
        <f t="shared" si="618"/>
        <v>0</v>
      </c>
    </row>
    <row r="508" spans="1:26" ht="16.5" thickTop="1" thickBot="1" x14ac:dyDescent="0.3">
      <c r="A508" s="5" t="s">
        <v>0</v>
      </c>
      <c r="B508" s="7" t="s">
        <v>40</v>
      </c>
      <c r="C508" s="14">
        <f t="shared" si="593"/>
        <v>0</v>
      </c>
      <c r="D508" s="14">
        <f>SUM(D517)</f>
        <v>0</v>
      </c>
      <c r="E508" s="14">
        <f>SUM(E517)</f>
        <v>0</v>
      </c>
      <c r="F508" s="14">
        <f>SUM(F517)</f>
        <v>0</v>
      </c>
      <c r="G508" s="14">
        <f>SUM(G517)</f>
        <v>0</v>
      </c>
      <c r="H508" s="14">
        <f t="shared" si="594"/>
        <v>0</v>
      </c>
      <c r="I508" s="14">
        <f t="shared" ref="I508:P508" si="619">SUM(I517)</f>
        <v>0</v>
      </c>
      <c r="J508" s="14">
        <f t="shared" si="619"/>
        <v>0</v>
      </c>
      <c r="K508" s="14">
        <f t="shared" si="619"/>
        <v>0</v>
      </c>
      <c r="L508" s="14">
        <f t="shared" si="619"/>
        <v>0</v>
      </c>
      <c r="M508" s="14">
        <f t="shared" si="619"/>
        <v>0</v>
      </c>
      <c r="N508" s="14">
        <f t="shared" si="619"/>
        <v>0</v>
      </c>
      <c r="O508" s="14">
        <f t="shared" si="619"/>
        <v>0</v>
      </c>
      <c r="P508" s="14">
        <f t="shared" si="619"/>
        <v>0</v>
      </c>
      <c r="Q508" s="14">
        <f t="shared" si="595"/>
        <v>0</v>
      </c>
      <c r="R508" s="14">
        <f t="shared" ref="R508:Z508" si="620">SUM(R517)</f>
        <v>0</v>
      </c>
      <c r="S508" s="14">
        <f t="shared" si="620"/>
        <v>0</v>
      </c>
      <c r="T508" s="14">
        <f t="shared" si="620"/>
        <v>0</v>
      </c>
      <c r="U508" s="14">
        <f t="shared" si="620"/>
        <v>0</v>
      </c>
      <c r="V508" s="14">
        <f t="shared" si="620"/>
        <v>0</v>
      </c>
      <c r="W508" s="14">
        <f t="shared" si="620"/>
        <v>0</v>
      </c>
      <c r="X508" s="14">
        <f t="shared" si="620"/>
        <v>0</v>
      </c>
      <c r="Y508" s="14">
        <f t="shared" si="620"/>
        <v>0</v>
      </c>
      <c r="Z508" s="14">
        <f t="shared" si="620"/>
        <v>0</v>
      </c>
    </row>
    <row r="509" spans="1:26" ht="16.5" thickTop="1" thickBot="1" x14ac:dyDescent="0.3">
      <c r="A509" s="5" t="s">
        <v>183</v>
      </c>
      <c r="B509" s="6" t="s">
        <v>182</v>
      </c>
      <c r="C509" s="13">
        <f t="shared" si="593"/>
        <v>7526</v>
      </c>
      <c r="D509" s="13">
        <f>SUM(D510)</f>
        <v>7526</v>
      </c>
      <c r="E509" s="13">
        <f>SUM(E510)</f>
        <v>0</v>
      </c>
      <c r="F509" s="13">
        <f>SUM(F510)</f>
        <v>0</v>
      </c>
      <c r="G509" s="13">
        <f>SUM(G510)</f>
        <v>0</v>
      </c>
      <c r="H509" s="13">
        <f t="shared" si="594"/>
        <v>7080.74</v>
      </c>
      <c r="I509" s="13">
        <f t="shared" ref="I509:P509" si="621">SUM(I510)</f>
        <v>7080.74</v>
      </c>
      <c r="J509" s="13">
        <f t="shared" si="621"/>
        <v>0</v>
      </c>
      <c r="K509" s="13">
        <f t="shared" si="621"/>
        <v>0</v>
      </c>
      <c r="L509" s="13">
        <f t="shared" si="621"/>
        <v>0</v>
      </c>
      <c r="M509" s="13">
        <f t="shared" si="621"/>
        <v>0</v>
      </c>
      <c r="N509" s="13">
        <f t="shared" si="621"/>
        <v>0</v>
      </c>
      <c r="O509" s="13">
        <f t="shared" si="621"/>
        <v>0</v>
      </c>
      <c r="P509" s="13">
        <f t="shared" si="621"/>
        <v>0</v>
      </c>
      <c r="Q509" s="13">
        <f t="shared" si="595"/>
        <v>7080.7351699999999</v>
      </c>
      <c r="R509" s="13">
        <f t="shared" ref="R509:Z509" si="622">SUM(R510)</f>
        <v>7080.7351699999999</v>
      </c>
      <c r="S509" s="13">
        <f t="shared" si="622"/>
        <v>0</v>
      </c>
      <c r="T509" s="13">
        <f t="shared" si="622"/>
        <v>0</v>
      </c>
      <c r="U509" s="13">
        <f t="shared" si="622"/>
        <v>0</v>
      </c>
      <c r="V509" s="13">
        <f t="shared" si="622"/>
        <v>0</v>
      </c>
      <c r="W509" s="13">
        <f t="shared" si="622"/>
        <v>0</v>
      </c>
      <c r="X509" s="13">
        <f t="shared" si="622"/>
        <v>0</v>
      </c>
      <c r="Y509" s="13">
        <f t="shared" si="622"/>
        <v>0</v>
      </c>
      <c r="Z509" s="13">
        <f t="shared" si="622"/>
        <v>0</v>
      </c>
    </row>
    <row r="510" spans="1:26" ht="16.5" thickTop="1" thickBot="1" x14ac:dyDescent="0.3">
      <c r="A510" s="5" t="s">
        <v>0</v>
      </c>
      <c r="B510" s="7" t="s">
        <v>19</v>
      </c>
      <c r="C510" s="14">
        <f t="shared" si="593"/>
        <v>7526</v>
      </c>
      <c r="D510" s="14">
        <f>SUM(D511:D512)</f>
        <v>7526</v>
      </c>
      <c r="E510" s="14">
        <f>SUM(E511:E512)</f>
        <v>0</v>
      </c>
      <c r="F510" s="14">
        <f>SUM(F511:F512)</f>
        <v>0</v>
      </c>
      <c r="G510" s="14">
        <f>SUM(G511:G512)</f>
        <v>0</v>
      </c>
      <c r="H510" s="14">
        <f t="shared" si="594"/>
        <v>7080.74</v>
      </c>
      <c r="I510" s="14">
        <f t="shared" ref="I510:P510" si="623">SUM(I511:I512)</f>
        <v>7080.74</v>
      </c>
      <c r="J510" s="14">
        <f t="shared" si="623"/>
        <v>0</v>
      </c>
      <c r="K510" s="14">
        <f t="shared" si="623"/>
        <v>0</v>
      </c>
      <c r="L510" s="14">
        <f t="shared" si="623"/>
        <v>0</v>
      </c>
      <c r="M510" s="14">
        <f t="shared" si="623"/>
        <v>0</v>
      </c>
      <c r="N510" s="14">
        <f t="shared" si="623"/>
        <v>0</v>
      </c>
      <c r="O510" s="14">
        <f t="shared" si="623"/>
        <v>0</v>
      </c>
      <c r="P510" s="14">
        <f t="shared" si="623"/>
        <v>0</v>
      </c>
      <c r="Q510" s="14">
        <f t="shared" si="595"/>
        <v>7080.7351699999999</v>
      </c>
      <c r="R510" s="14">
        <f t="shared" ref="R510:Z510" si="624">SUM(R511:R512)</f>
        <v>7080.7351699999999</v>
      </c>
      <c r="S510" s="14">
        <f t="shared" si="624"/>
        <v>0</v>
      </c>
      <c r="T510" s="14">
        <f t="shared" si="624"/>
        <v>0</v>
      </c>
      <c r="U510" s="14">
        <f t="shared" si="624"/>
        <v>0</v>
      </c>
      <c r="V510" s="14">
        <f t="shared" si="624"/>
        <v>0</v>
      </c>
      <c r="W510" s="14">
        <f t="shared" si="624"/>
        <v>0</v>
      </c>
      <c r="X510" s="14">
        <f t="shared" si="624"/>
        <v>0</v>
      </c>
      <c r="Y510" s="14">
        <f t="shared" si="624"/>
        <v>0</v>
      </c>
      <c r="Z510" s="14">
        <f t="shared" si="624"/>
        <v>0</v>
      </c>
    </row>
    <row r="511" spans="1:26" ht="16.5" thickTop="1" thickBot="1" x14ac:dyDescent="0.3">
      <c r="A511" s="5" t="s">
        <v>0</v>
      </c>
      <c r="B511" s="8" t="s">
        <v>21</v>
      </c>
      <c r="C511" s="14">
        <f t="shared" si="593"/>
        <v>54</v>
      </c>
      <c r="D511" s="14">
        <v>54</v>
      </c>
      <c r="E511" s="14">
        <v>0</v>
      </c>
      <c r="F511" s="14">
        <v>0</v>
      </c>
      <c r="G511" s="14">
        <v>0</v>
      </c>
      <c r="H511" s="14">
        <f t="shared" si="594"/>
        <v>57</v>
      </c>
      <c r="I511" s="14">
        <v>57</v>
      </c>
      <c r="J511" s="14">
        <v>0</v>
      </c>
      <c r="K511" s="14">
        <v>0</v>
      </c>
      <c r="L511" s="14">
        <v>0</v>
      </c>
      <c r="M511" s="14">
        <v>0</v>
      </c>
      <c r="N511" s="14">
        <v>0</v>
      </c>
      <c r="O511" s="14">
        <v>0</v>
      </c>
      <c r="P511" s="14">
        <v>0</v>
      </c>
      <c r="Q511" s="14">
        <f t="shared" si="595"/>
        <v>57</v>
      </c>
      <c r="R511" s="14">
        <v>57</v>
      </c>
      <c r="S511" s="14">
        <v>0</v>
      </c>
      <c r="T511" s="14">
        <v>0</v>
      </c>
      <c r="U511" s="14">
        <v>0</v>
      </c>
      <c r="V511" s="14">
        <v>0</v>
      </c>
      <c r="W511" s="14">
        <v>0</v>
      </c>
      <c r="X511" s="14">
        <v>0</v>
      </c>
      <c r="Y511" s="14">
        <v>0</v>
      </c>
      <c r="Z511" s="14">
        <v>0</v>
      </c>
    </row>
    <row r="512" spans="1:26" ht="16.5" thickTop="1" thickBot="1" x14ac:dyDescent="0.3">
      <c r="A512" s="5" t="s">
        <v>0</v>
      </c>
      <c r="B512" s="8" t="s">
        <v>36</v>
      </c>
      <c r="C512" s="14">
        <f t="shared" si="593"/>
        <v>7472</v>
      </c>
      <c r="D512" s="14">
        <v>7472</v>
      </c>
      <c r="E512" s="14">
        <v>0</v>
      </c>
      <c r="F512" s="14">
        <v>0</v>
      </c>
      <c r="G512" s="14">
        <v>0</v>
      </c>
      <c r="H512" s="14">
        <f t="shared" si="594"/>
        <v>7023.74</v>
      </c>
      <c r="I512" s="14">
        <v>7023.74</v>
      </c>
      <c r="J512" s="14">
        <v>0</v>
      </c>
      <c r="K512" s="14">
        <v>0</v>
      </c>
      <c r="L512" s="14">
        <v>0</v>
      </c>
      <c r="M512" s="14">
        <v>0</v>
      </c>
      <c r="N512" s="14">
        <v>0</v>
      </c>
      <c r="O512" s="14">
        <v>0</v>
      </c>
      <c r="P512" s="14">
        <v>0</v>
      </c>
      <c r="Q512" s="14">
        <f t="shared" si="595"/>
        <v>7023.7351699999999</v>
      </c>
      <c r="R512" s="14">
        <v>7023.7351699999999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0</v>
      </c>
    </row>
    <row r="513" spans="1:26" ht="61.5" thickTop="1" thickBot="1" x14ac:dyDescent="0.3">
      <c r="A513" s="5" t="s">
        <v>184</v>
      </c>
      <c r="B513" s="6" t="s">
        <v>185</v>
      </c>
      <c r="C513" s="13">
        <f t="shared" si="593"/>
        <v>474</v>
      </c>
      <c r="D513" s="13">
        <f>SUM(D514,D517)</f>
        <v>474</v>
      </c>
      <c r="E513" s="13">
        <f>SUM(E514,E517)</f>
        <v>0</v>
      </c>
      <c r="F513" s="13">
        <f>SUM(F514,F517)</f>
        <v>0</v>
      </c>
      <c r="G513" s="13">
        <f>SUM(G514,G517)</f>
        <v>0</v>
      </c>
      <c r="H513" s="13">
        <f t="shared" si="594"/>
        <v>197.5</v>
      </c>
      <c r="I513" s="13">
        <f t="shared" ref="I513:P513" si="625">SUM(I514,I517)</f>
        <v>197.5</v>
      </c>
      <c r="J513" s="13">
        <f t="shared" si="625"/>
        <v>0</v>
      </c>
      <c r="K513" s="13">
        <f t="shared" si="625"/>
        <v>0</v>
      </c>
      <c r="L513" s="13">
        <f t="shared" si="625"/>
        <v>0</v>
      </c>
      <c r="M513" s="13">
        <f t="shared" si="625"/>
        <v>0</v>
      </c>
      <c r="N513" s="13">
        <f t="shared" si="625"/>
        <v>0</v>
      </c>
      <c r="O513" s="13">
        <f t="shared" si="625"/>
        <v>0</v>
      </c>
      <c r="P513" s="13">
        <f t="shared" si="625"/>
        <v>0</v>
      </c>
      <c r="Q513" s="13">
        <f t="shared" si="595"/>
        <v>194.02020000000002</v>
      </c>
      <c r="R513" s="13">
        <f t="shared" ref="R513:Z513" si="626">SUM(R514,R517)</f>
        <v>194.02020000000002</v>
      </c>
      <c r="S513" s="13">
        <f t="shared" si="626"/>
        <v>0</v>
      </c>
      <c r="T513" s="13">
        <f t="shared" si="626"/>
        <v>0</v>
      </c>
      <c r="U513" s="13">
        <f t="shared" si="626"/>
        <v>0</v>
      </c>
      <c r="V513" s="13">
        <f t="shared" si="626"/>
        <v>0</v>
      </c>
      <c r="W513" s="13">
        <f t="shared" si="626"/>
        <v>0</v>
      </c>
      <c r="X513" s="13">
        <f t="shared" si="626"/>
        <v>0</v>
      </c>
      <c r="Y513" s="13">
        <f t="shared" si="626"/>
        <v>0</v>
      </c>
      <c r="Z513" s="13">
        <f t="shared" si="626"/>
        <v>0</v>
      </c>
    </row>
    <row r="514" spans="1:26" ht="16.5" thickTop="1" thickBot="1" x14ac:dyDescent="0.3">
      <c r="A514" s="5" t="s">
        <v>0</v>
      </c>
      <c r="B514" s="7" t="s">
        <v>19</v>
      </c>
      <c r="C514" s="14">
        <f t="shared" si="593"/>
        <v>474</v>
      </c>
      <c r="D514" s="14">
        <f>SUM(D515:D516)</f>
        <v>474</v>
      </c>
      <c r="E514" s="14">
        <f>SUM(E515:E516)</f>
        <v>0</v>
      </c>
      <c r="F514" s="14">
        <f>SUM(F515:F516)</f>
        <v>0</v>
      </c>
      <c r="G514" s="14">
        <f>SUM(G515:G516)</f>
        <v>0</v>
      </c>
      <c r="H514" s="14">
        <f t="shared" si="594"/>
        <v>197.5</v>
      </c>
      <c r="I514" s="14">
        <f t="shared" ref="I514:P514" si="627">SUM(I515:I516)</f>
        <v>197.5</v>
      </c>
      <c r="J514" s="14">
        <f t="shared" si="627"/>
        <v>0</v>
      </c>
      <c r="K514" s="14">
        <f t="shared" si="627"/>
        <v>0</v>
      </c>
      <c r="L514" s="14">
        <f t="shared" si="627"/>
        <v>0</v>
      </c>
      <c r="M514" s="14">
        <f t="shared" si="627"/>
        <v>0</v>
      </c>
      <c r="N514" s="14">
        <f t="shared" si="627"/>
        <v>0</v>
      </c>
      <c r="O514" s="14">
        <f t="shared" si="627"/>
        <v>0</v>
      </c>
      <c r="P514" s="14">
        <f t="shared" si="627"/>
        <v>0</v>
      </c>
      <c r="Q514" s="14">
        <f t="shared" si="595"/>
        <v>194.02020000000002</v>
      </c>
      <c r="R514" s="14">
        <f t="shared" ref="R514:Z514" si="628">SUM(R515:R516)</f>
        <v>194.02020000000002</v>
      </c>
      <c r="S514" s="14">
        <f t="shared" si="628"/>
        <v>0</v>
      </c>
      <c r="T514" s="14">
        <f t="shared" si="628"/>
        <v>0</v>
      </c>
      <c r="U514" s="14">
        <f t="shared" si="628"/>
        <v>0</v>
      </c>
      <c r="V514" s="14">
        <f t="shared" si="628"/>
        <v>0</v>
      </c>
      <c r="W514" s="14">
        <f t="shared" si="628"/>
        <v>0</v>
      </c>
      <c r="X514" s="14">
        <f t="shared" si="628"/>
        <v>0</v>
      </c>
      <c r="Y514" s="14">
        <f t="shared" si="628"/>
        <v>0</v>
      </c>
      <c r="Z514" s="14">
        <f t="shared" si="628"/>
        <v>0</v>
      </c>
    </row>
    <row r="515" spans="1:26" ht="16.5" thickTop="1" thickBot="1" x14ac:dyDescent="0.3">
      <c r="A515" s="5" t="s">
        <v>0</v>
      </c>
      <c r="B515" s="8" t="s">
        <v>21</v>
      </c>
      <c r="C515" s="14">
        <f t="shared" si="593"/>
        <v>100</v>
      </c>
      <c r="D515" s="14">
        <v>100</v>
      </c>
      <c r="E515" s="14">
        <v>0</v>
      </c>
      <c r="F515" s="14">
        <v>0</v>
      </c>
      <c r="G515" s="14">
        <v>0</v>
      </c>
      <c r="H515" s="14">
        <f t="shared" si="594"/>
        <v>47.28</v>
      </c>
      <c r="I515" s="14">
        <v>47.28</v>
      </c>
      <c r="J515" s="14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0</v>
      </c>
      <c r="P515" s="14">
        <v>0</v>
      </c>
      <c r="Q515" s="14">
        <f t="shared" si="595"/>
        <v>43.805</v>
      </c>
      <c r="R515" s="14">
        <v>43.805</v>
      </c>
      <c r="S515" s="14">
        <v>0</v>
      </c>
      <c r="T515" s="14">
        <v>0</v>
      </c>
      <c r="U515" s="14">
        <v>0</v>
      </c>
      <c r="V515" s="14">
        <v>0</v>
      </c>
      <c r="W515" s="14">
        <v>0</v>
      </c>
      <c r="X515" s="14">
        <v>0</v>
      </c>
      <c r="Y515" s="14">
        <v>0</v>
      </c>
      <c r="Z515" s="14">
        <v>0</v>
      </c>
    </row>
    <row r="516" spans="1:26" ht="16.5" thickTop="1" thickBot="1" x14ac:dyDescent="0.3">
      <c r="A516" s="5" t="s">
        <v>0</v>
      </c>
      <c r="B516" s="8" t="s">
        <v>36</v>
      </c>
      <c r="C516" s="14">
        <f t="shared" si="593"/>
        <v>374</v>
      </c>
      <c r="D516" s="14">
        <v>374</v>
      </c>
      <c r="E516" s="14">
        <v>0</v>
      </c>
      <c r="F516" s="14">
        <v>0</v>
      </c>
      <c r="G516" s="14">
        <v>0</v>
      </c>
      <c r="H516" s="14">
        <f t="shared" si="594"/>
        <v>150.22</v>
      </c>
      <c r="I516" s="14">
        <v>150.22</v>
      </c>
      <c r="J516" s="14">
        <v>0</v>
      </c>
      <c r="K516" s="14">
        <v>0</v>
      </c>
      <c r="L516" s="14">
        <v>0</v>
      </c>
      <c r="M516" s="14">
        <v>0</v>
      </c>
      <c r="N516" s="14">
        <v>0</v>
      </c>
      <c r="O516" s="14">
        <v>0</v>
      </c>
      <c r="P516" s="14">
        <v>0</v>
      </c>
      <c r="Q516" s="14">
        <f t="shared" si="595"/>
        <v>150.21520000000001</v>
      </c>
      <c r="R516" s="14">
        <v>150.21520000000001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0</v>
      </c>
    </row>
    <row r="517" spans="1:26" ht="16.5" thickTop="1" thickBot="1" x14ac:dyDescent="0.3">
      <c r="A517" s="5" t="s">
        <v>0</v>
      </c>
      <c r="B517" s="7" t="s">
        <v>40</v>
      </c>
      <c r="C517" s="14">
        <f t="shared" si="593"/>
        <v>0</v>
      </c>
      <c r="D517" s="14">
        <v>0</v>
      </c>
      <c r="E517" s="14">
        <v>0</v>
      </c>
      <c r="F517" s="14">
        <v>0</v>
      </c>
      <c r="G517" s="14">
        <v>0</v>
      </c>
      <c r="H517" s="14">
        <f t="shared" si="594"/>
        <v>0</v>
      </c>
      <c r="I517" s="14">
        <v>0</v>
      </c>
      <c r="J517" s="14">
        <v>0</v>
      </c>
      <c r="K517" s="14">
        <v>0</v>
      </c>
      <c r="L517" s="14">
        <v>0</v>
      </c>
      <c r="M517" s="14">
        <v>0</v>
      </c>
      <c r="N517" s="14">
        <v>0</v>
      </c>
      <c r="O517" s="14">
        <v>0</v>
      </c>
      <c r="P517" s="14">
        <v>0</v>
      </c>
      <c r="Q517" s="14">
        <f t="shared" si="595"/>
        <v>0</v>
      </c>
      <c r="R517" s="14">
        <v>0</v>
      </c>
      <c r="S517" s="14">
        <v>0</v>
      </c>
      <c r="T517" s="14">
        <v>0</v>
      </c>
      <c r="U517" s="14">
        <v>0</v>
      </c>
      <c r="V517" s="14">
        <v>0</v>
      </c>
      <c r="W517" s="14">
        <v>0</v>
      </c>
      <c r="X517" s="14">
        <v>0</v>
      </c>
      <c r="Y517" s="14">
        <v>0</v>
      </c>
      <c r="Z517" s="14">
        <v>0</v>
      </c>
    </row>
    <row r="518" spans="1:26" ht="16.5" thickTop="1" thickBot="1" x14ac:dyDescent="0.3">
      <c r="A518" s="5" t="s">
        <v>186</v>
      </c>
      <c r="B518" s="6" t="s">
        <v>187</v>
      </c>
      <c r="C518" s="13">
        <f t="shared" si="593"/>
        <v>12150</v>
      </c>
      <c r="D518" s="13">
        <f>SUM(D519)</f>
        <v>12150</v>
      </c>
      <c r="E518" s="13">
        <f>SUM(E519)</f>
        <v>0</v>
      </c>
      <c r="F518" s="13">
        <f>SUM(F519)</f>
        <v>0</v>
      </c>
      <c r="G518" s="13">
        <f>SUM(G519)</f>
        <v>0</v>
      </c>
      <c r="H518" s="13">
        <f t="shared" si="594"/>
        <v>10842.19</v>
      </c>
      <c r="I518" s="13">
        <f t="shared" ref="I518:P518" si="629">SUM(I519)</f>
        <v>10842.19</v>
      </c>
      <c r="J518" s="13">
        <f t="shared" si="629"/>
        <v>0</v>
      </c>
      <c r="K518" s="13">
        <f t="shared" si="629"/>
        <v>0</v>
      </c>
      <c r="L518" s="13">
        <f t="shared" si="629"/>
        <v>0</v>
      </c>
      <c r="M518" s="13">
        <f t="shared" si="629"/>
        <v>0</v>
      </c>
      <c r="N518" s="13">
        <f t="shared" si="629"/>
        <v>0</v>
      </c>
      <c r="O518" s="13">
        <f t="shared" si="629"/>
        <v>0</v>
      </c>
      <c r="P518" s="13">
        <f t="shared" si="629"/>
        <v>0</v>
      </c>
      <c r="Q518" s="13">
        <f t="shared" si="595"/>
        <v>10842.18757</v>
      </c>
      <c r="R518" s="13">
        <f t="shared" ref="R518:Z518" si="630">SUM(R519)</f>
        <v>10842.18757</v>
      </c>
      <c r="S518" s="13">
        <f t="shared" si="630"/>
        <v>0</v>
      </c>
      <c r="T518" s="13">
        <f t="shared" si="630"/>
        <v>0</v>
      </c>
      <c r="U518" s="13">
        <f t="shared" si="630"/>
        <v>0</v>
      </c>
      <c r="V518" s="13">
        <f t="shared" si="630"/>
        <v>0</v>
      </c>
      <c r="W518" s="13">
        <f t="shared" si="630"/>
        <v>0</v>
      </c>
      <c r="X518" s="13">
        <f t="shared" si="630"/>
        <v>0</v>
      </c>
      <c r="Y518" s="13">
        <f t="shared" si="630"/>
        <v>0</v>
      </c>
      <c r="Z518" s="13">
        <f t="shared" si="630"/>
        <v>0</v>
      </c>
    </row>
    <row r="519" spans="1:26" ht="16.5" thickTop="1" thickBot="1" x14ac:dyDescent="0.3">
      <c r="A519" s="5" t="s">
        <v>0</v>
      </c>
      <c r="B519" s="7" t="s">
        <v>19</v>
      </c>
      <c r="C519" s="14">
        <f t="shared" si="593"/>
        <v>12150</v>
      </c>
      <c r="D519" s="14">
        <f>SUM(D520:D521)</f>
        <v>12150</v>
      </c>
      <c r="E519" s="14">
        <f>SUM(E520:E521)</f>
        <v>0</v>
      </c>
      <c r="F519" s="14">
        <f>SUM(F520:F521)</f>
        <v>0</v>
      </c>
      <c r="G519" s="14">
        <f>SUM(G520:G521)</f>
        <v>0</v>
      </c>
      <c r="H519" s="14">
        <f t="shared" si="594"/>
        <v>10842.19</v>
      </c>
      <c r="I519" s="14">
        <f t="shared" ref="I519:P519" si="631">SUM(I520:I521)</f>
        <v>10842.19</v>
      </c>
      <c r="J519" s="14">
        <f t="shared" si="631"/>
        <v>0</v>
      </c>
      <c r="K519" s="14">
        <f t="shared" si="631"/>
        <v>0</v>
      </c>
      <c r="L519" s="14">
        <f t="shared" si="631"/>
        <v>0</v>
      </c>
      <c r="M519" s="14">
        <f t="shared" si="631"/>
        <v>0</v>
      </c>
      <c r="N519" s="14">
        <f t="shared" si="631"/>
        <v>0</v>
      </c>
      <c r="O519" s="14">
        <f t="shared" si="631"/>
        <v>0</v>
      </c>
      <c r="P519" s="14">
        <f t="shared" si="631"/>
        <v>0</v>
      </c>
      <c r="Q519" s="14">
        <f t="shared" si="595"/>
        <v>10842.18757</v>
      </c>
      <c r="R519" s="14">
        <f t="shared" ref="R519:Z519" si="632">SUM(R520:R521)</f>
        <v>10842.18757</v>
      </c>
      <c r="S519" s="14">
        <f t="shared" si="632"/>
        <v>0</v>
      </c>
      <c r="T519" s="14">
        <f t="shared" si="632"/>
        <v>0</v>
      </c>
      <c r="U519" s="14">
        <f t="shared" si="632"/>
        <v>0</v>
      </c>
      <c r="V519" s="14">
        <f t="shared" si="632"/>
        <v>0</v>
      </c>
      <c r="W519" s="14">
        <f t="shared" si="632"/>
        <v>0</v>
      </c>
      <c r="X519" s="14">
        <f t="shared" si="632"/>
        <v>0</v>
      </c>
      <c r="Y519" s="14">
        <f t="shared" si="632"/>
        <v>0</v>
      </c>
      <c r="Z519" s="14">
        <f t="shared" si="632"/>
        <v>0</v>
      </c>
    </row>
    <row r="520" spans="1:26" ht="16.5" thickTop="1" thickBot="1" x14ac:dyDescent="0.3">
      <c r="A520" s="5" t="s">
        <v>0</v>
      </c>
      <c r="B520" s="8" t="s">
        <v>21</v>
      </c>
      <c r="C520" s="14">
        <f t="shared" si="593"/>
        <v>150</v>
      </c>
      <c r="D520" s="14">
        <v>150</v>
      </c>
      <c r="E520" s="14">
        <v>0</v>
      </c>
      <c r="F520" s="14">
        <v>0</v>
      </c>
      <c r="G520" s="14">
        <v>0</v>
      </c>
      <c r="H520" s="14">
        <f t="shared" si="594"/>
        <v>156</v>
      </c>
      <c r="I520" s="14">
        <v>156</v>
      </c>
      <c r="J520" s="14">
        <v>0</v>
      </c>
      <c r="K520" s="14">
        <v>0</v>
      </c>
      <c r="L520" s="14">
        <v>0</v>
      </c>
      <c r="M520" s="14">
        <v>0</v>
      </c>
      <c r="N520" s="14">
        <v>0</v>
      </c>
      <c r="O520" s="14">
        <v>0</v>
      </c>
      <c r="P520" s="14">
        <v>0</v>
      </c>
      <c r="Q520" s="14">
        <f t="shared" si="595"/>
        <v>156</v>
      </c>
      <c r="R520" s="14">
        <v>156</v>
      </c>
      <c r="S520" s="14">
        <v>0</v>
      </c>
      <c r="T520" s="14">
        <v>0</v>
      </c>
      <c r="U520" s="14">
        <v>0</v>
      </c>
      <c r="V520" s="14">
        <v>0</v>
      </c>
      <c r="W520" s="14">
        <v>0</v>
      </c>
      <c r="X520" s="14">
        <v>0</v>
      </c>
      <c r="Y520" s="14">
        <v>0</v>
      </c>
      <c r="Z520" s="14">
        <v>0</v>
      </c>
    </row>
    <row r="521" spans="1:26" ht="16.5" thickTop="1" thickBot="1" x14ac:dyDescent="0.3">
      <c r="A521" s="5" t="s">
        <v>0</v>
      </c>
      <c r="B521" s="8" t="s">
        <v>36</v>
      </c>
      <c r="C521" s="14">
        <f t="shared" si="593"/>
        <v>12000</v>
      </c>
      <c r="D521" s="14">
        <v>12000</v>
      </c>
      <c r="E521" s="14">
        <v>0</v>
      </c>
      <c r="F521" s="14">
        <v>0</v>
      </c>
      <c r="G521" s="14">
        <v>0</v>
      </c>
      <c r="H521" s="14">
        <f t="shared" si="594"/>
        <v>10686.19</v>
      </c>
      <c r="I521" s="14">
        <v>10686.19</v>
      </c>
      <c r="J521" s="14">
        <v>0</v>
      </c>
      <c r="K521" s="14">
        <v>0</v>
      </c>
      <c r="L521" s="14">
        <v>0</v>
      </c>
      <c r="M521" s="14">
        <v>0</v>
      </c>
      <c r="N521" s="14">
        <v>0</v>
      </c>
      <c r="O521" s="14">
        <v>0</v>
      </c>
      <c r="P521" s="14">
        <v>0</v>
      </c>
      <c r="Q521" s="14">
        <f t="shared" si="595"/>
        <v>10686.18757</v>
      </c>
      <c r="R521" s="14">
        <v>10686.18757</v>
      </c>
      <c r="S521" s="14">
        <v>0</v>
      </c>
      <c r="T521" s="14">
        <v>0</v>
      </c>
      <c r="U521" s="14">
        <v>0</v>
      </c>
      <c r="V521" s="14">
        <v>0</v>
      </c>
      <c r="W521" s="14">
        <v>0</v>
      </c>
      <c r="X521" s="14">
        <v>0</v>
      </c>
      <c r="Y521" s="14">
        <v>0</v>
      </c>
      <c r="Z521" s="14">
        <v>0</v>
      </c>
    </row>
    <row r="522" spans="1:26" ht="16.5" thickTop="1" thickBot="1" x14ac:dyDescent="0.3">
      <c r="A522" s="5" t="s">
        <v>188</v>
      </c>
      <c r="B522" s="6" t="s">
        <v>189</v>
      </c>
      <c r="C522" s="13">
        <f t="shared" si="593"/>
        <v>2100</v>
      </c>
      <c r="D522" s="13">
        <f>SUM(D523,D527)</f>
        <v>2100</v>
      </c>
      <c r="E522" s="13">
        <f>SUM(E523,E527)</f>
        <v>0</v>
      </c>
      <c r="F522" s="13">
        <f>SUM(F523,F527)</f>
        <v>0</v>
      </c>
      <c r="G522" s="13">
        <f>SUM(G523,G527)</f>
        <v>0</v>
      </c>
      <c r="H522" s="13">
        <f t="shared" si="594"/>
        <v>2008.5</v>
      </c>
      <c r="I522" s="13">
        <f t="shared" ref="I522:P522" si="633">SUM(I523,I527)</f>
        <v>2008.5</v>
      </c>
      <c r="J522" s="13">
        <f t="shared" si="633"/>
        <v>0</v>
      </c>
      <c r="K522" s="13">
        <f t="shared" si="633"/>
        <v>0</v>
      </c>
      <c r="L522" s="13">
        <f t="shared" si="633"/>
        <v>0</v>
      </c>
      <c r="M522" s="13">
        <f t="shared" si="633"/>
        <v>0</v>
      </c>
      <c r="N522" s="13">
        <f t="shared" si="633"/>
        <v>0</v>
      </c>
      <c r="O522" s="13">
        <f t="shared" si="633"/>
        <v>0</v>
      </c>
      <c r="P522" s="13">
        <f t="shared" si="633"/>
        <v>0</v>
      </c>
      <c r="Q522" s="13">
        <f t="shared" si="595"/>
        <v>1995.53088</v>
      </c>
      <c r="R522" s="13">
        <f t="shared" ref="R522:Z522" si="634">SUM(R523,R527)</f>
        <v>1995.53088</v>
      </c>
      <c r="S522" s="13">
        <f t="shared" si="634"/>
        <v>0</v>
      </c>
      <c r="T522" s="13">
        <f t="shared" si="634"/>
        <v>0</v>
      </c>
      <c r="U522" s="13">
        <f t="shared" si="634"/>
        <v>0</v>
      </c>
      <c r="V522" s="13">
        <f t="shared" si="634"/>
        <v>0</v>
      </c>
      <c r="W522" s="13">
        <f t="shared" si="634"/>
        <v>0</v>
      </c>
      <c r="X522" s="13">
        <f t="shared" si="634"/>
        <v>0</v>
      </c>
      <c r="Y522" s="13">
        <f t="shared" si="634"/>
        <v>0</v>
      </c>
      <c r="Z522" s="13">
        <f t="shared" si="634"/>
        <v>0</v>
      </c>
    </row>
    <row r="523" spans="1:26" ht="16.5" thickTop="1" thickBot="1" x14ac:dyDescent="0.3">
      <c r="A523" s="5" t="s">
        <v>0</v>
      </c>
      <c r="B523" s="7" t="s">
        <v>19</v>
      </c>
      <c r="C523" s="14">
        <f t="shared" si="593"/>
        <v>2100</v>
      </c>
      <c r="D523" s="14">
        <f>SUM(D524:D525)</f>
        <v>2100</v>
      </c>
      <c r="E523" s="14">
        <f>SUM(E524:E525)</f>
        <v>0</v>
      </c>
      <c r="F523" s="14">
        <f>SUM(F524:F525)</f>
        <v>0</v>
      </c>
      <c r="G523" s="14">
        <f>SUM(G524:G525)</f>
        <v>0</v>
      </c>
      <c r="H523" s="14">
        <f t="shared" si="594"/>
        <v>1990.797</v>
      </c>
      <c r="I523" s="14">
        <f t="shared" ref="I523:P523" si="635">SUM(I524:I525)</f>
        <v>1990.797</v>
      </c>
      <c r="J523" s="14">
        <f t="shared" si="635"/>
        <v>0</v>
      </c>
      <c r="K523" s="14">
        <f t="shared" si="635"/>
        <v>0</v>
      </c>
      <c r="L523" s="14">
        <f t="shared" si="635"/>
        <v>0</v>
      </c>
      <c r="M523" s="14">
        <f t="shared" si="635"/>
        <v>0</v>
      </c>
      <c r="N523" s="14">
        <f t="shared" si="635"/>
        <v>0</v>
      </c>
      <c r="O523" s="14">
        <f t="shared" si="635"/>
        <v>0</v>
      </c>
      <c r="P523" s="14">
        <f t="shared" si="635"/>
        <v>0</v>
      </c>
      <c r="Q523" s="14">
        <f t="shared" si="595"/>
        <v>1977.83088</v>
      </c>
      <c r="R523" s="14">
        <f t="shared" ref="R523:Z523" si="636">SUM(R524:R525)</f>
        <v>1977.83088</v>
      </c>
      <c r="S523" s="14">
        <f t="shared" si="636"/>
        <v>0</v>
      </c>
      <c r="T523" s="14">
        <f t="shared" si="636"/>
        <v>0</v>
      </c>
      <c r="U523" s="14">
        <f t="shared" si="636"/>
        <v>0</v>
      </c>
      <c r="V523" s="14">
        <f t="shared" si="636"/>
        <v>0</v>
      </c>
      <c r="W523" s="14">
        <f t="shared" si="636"/>
        <v>0</v>
      </c>
      <c r="X523" s="14">
        <f t="shared" si="636"/>
        <v>0</v>
      </c>
      <c r="Y523" s="14">
        <f t="shared" si="636"/>
        <v>0</v>
      </c>
      <c r="Z523" s="14">
        <f t="shared" si="636"/>
        <v>0</v>
      </c>
    </row>
    <row r="524" spans="1:26" ht="16.5" thickTop="1" thickBot="1" x14ac:dyDescent="0.3">
      <c r="A524" s="5" t="s">
        <v>0</v>
      </c>
      <c r="B524" s="8" t="s">
        <v>21</v>
      </c>
      <c r="C524" s="14">
        <f t="shared" si="593"/>
        <v>2100</v>
      </c>
      <c r="D524" s="14">
        <v>2100</v>
      </c>
      <c r="E524" s="14">
        <v>0</v>
      </c>
      <c r="F524" s="14">
        <v>0</v>
      </c>
      <c r="G524" s="14">
        <v>0</v>
      </c>
      <c r="H524" s="14">
        <f t="shared" si="594"/>
        <v>1785.797</v>
      </c>
      <c r="I524" s="14">
        <v>1785.797</v>
      </c>
      <c r="J524" s="14">
        <v>0</v>
      </c>
      <c r="K524" s="14">
        <v>0</v>
      </c>
      <c r="L524" s="14">
        <v>0</v>
      </c>
      <c r="M524" s="14">
        <v>0</v>
      </c>
      <c r="N524" s="14">
        <v>0</v>
      </c>
      <c r="O524" s="14">
        <v>0</v>
      </c>
      <c r="P524" s="14">
        <v>0</v>
      </c>
      <c r="Q524" s="14">
        <f t="shared" si="595"/>
        <v>1772.83088</v>
      </c>
      <c r="R524" s="14">
        <v>1772.83088</v>
      </c>
      <c r="S524" s="14">
        <v>0</v>
      </c>
      <c r="T524" s="14">
        <v>0</v>
      </c>
      <c r="U524" s="14">
        <v>0</v>
      </c>
      <c r="V524" s="14">
        <v>0</v>
      </c>
      <c r="W524" s="14">
        <v>0</v>
      </c>
      <c r="X524" s="14">
        <v>0</v>
      </c>
      <c r="Y524" s="14">
        <v>0</v>
      </c>
      <c r="Z524" s="14">
        <v>0</v>
      </c>
    </row>
    <row r="525" spans="1:26" ht="16.5" thickTop="1" thickBot="1" x14ac:dyDescent="0.3">
      <c r="A525" s="5" t="s">
        <v>0</v>
      </c>
      <c r="B525" s="8" t="s">
        <v>37</v>
      </c>
      <c r="C525" s="14">
        <f t="shared" si="593"/>
        <v>0</v>
      </c>
      <c r="D525" s="14">
        <f>SUM(D526)</f>
        <v>0</v>
      </c>
      <c r="E525" s="14">
        <f>SUM(E526)</f>
        <v>0</v>
      </c>
      <c r="F525" s="14">
        <f>SUM(F526)</f>
        <v>0</v>
      </c>
      <c r="G525" s="14">
        <f>SUM(G526)</f>
        <v>0</v>
      </c>
      <c r="H525" s="14">
        <f t="shared" si="594"/>
        <v>205</v>
      </c>
      <c r="I525" s="14">
        <f t="shared" ref="I525:P525" si="637">SUM(I526)</f>
        <v>205</v>
      </c>
      <c r="J525" s="14">
        <f t="shared" si="637"/>
        <v>0</v>
      </c>
      <c r="K525" s="14">
        <f t="shared" si="637"/>
        <v>0</v>
      </c>
      <c r="L525" s="14">
        <f t="shared" si="637"/>
        <v>0</v>
      </c>
      <c r="M525" s="14">
        <f t="shared" si="637"/>
        <v>0</v>
      </c>
      <c r="N525" s="14">
        <f t="shared" si="637"/>
        <v>0</v>
      </c>
      <c r="O525" s="14">
        <f t="shared" si="637"/>
        <v>0</v>
      </c>
      <c r="P525" s="14">
        <f t="shared" si="637"/>
        <v>0</v>
      </c>
      <c r="Q525" s="14">
        <f t="shared" si="595"/>
        <v>205</v>
      </c>
      <c r="R525" s="14">
        <f t="shared" ref="R525:Z525" si="638">SUM(R526)</f>
        <v>205</v>
      </c>
      <c r="S525" s="14">
        <f t="shared" si="638"/>
        <v>0</v>
      </c>
      <c r="T525" s="14">
        <f t="shared" si="638"/>
        <v>0</v>
      </c>
      <c r="U525" s="14">
        <f t="shared" si="638"/>
        <v>0</v>
      </c>
      <c r="V525" s="14">
        <f t="shared" si="638"/>
        <v>0</v>
      </c>
      <c r="W525" s="14">
        <f t="shared" si="638"/>
        <v>0</v>
      </c>
      <c r="X525" s="14">
        <f t="shared" si="638"/>
        <v>0</v>
      </c>
      <c r="Y525" s="14">
        <f t="shared" si="638"/>
        <v>0</v>
      </c>
      <c r="Z525" s="14">
        <f t="shared" si="638"/>
        <v>0</v>
      </c>
    </row>
    <row r="526" spans="1:26" ht="31.5" thickTop="1" thickBot="1" x14ac:dyDescent="0.3">
      <c r="A526" s="5" t="s">
        <v>0</v>
      </c>
      <c r="B526" s="9" t="s">
        <v>38</v>
      </c>
      <c r="C526" s="14">
        <f t="shared" si="593"/>
        <v>0</v>
      </c>
      <c r="D526" s="14">
        <v>0</v>
      </c>
      <c r="E526" s="14">
        <v>0</v>
      </c>
      <c r="F526" s="14">
        <v>0</v>
      </c>
      <c r="G526" s="14">
        <v>0</v>
      </c>
      <c r="H526" s="14">
        <f t="shared" si="594"/>
        <v>205</v>
      </c>
      <c r="I526" s="14">
        <v>205</v>
      </c>
      <c r="J526" s="14">
        <v>0</v>
      </c>
      <c r="K526" s="14">
        <v>0</v>
      </c>
      <c r="L526" s="14">
        <v>0</v>
      </c>
      <c r="M526" s="14">
        <v>0</v>
      </c>
      <c r="N526" s="14">
        <v>0</v>
      </c>
      <c r="O526" s="14">
        <v>0</v>
      </c>
      <c r="P526" s="14">
        <v>0</v>
      </c>
      <c r="Q526" s="14">
        <f t="shared" si="595"/>
        <v>205</v>
      </c>
      <c r="R526" s="14">
        <v>205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0</v>
      </c>
    </row>
    <row r="527" spans="1:26" ht="16.5" thickTop="1" thickBot="1" x14ac:dyDescent="0.3">
      <c r="A527" s="5" t="s">
        <v>0</v>
      </c>
      <c r="B527" s="7" t="s">
        <v>40</v>
      </c>
      <c r="C527" s="14">
        <f t="shared" si="593"/>
        <v>0</v>
      </c>
      <c r="D527" s="14">
        <v>0</v>
      </c>
      <c r="E527" s="14">
        <v>0</v>
      </c>
      <c r="F527" s="14">
        <v>0</v>
      </c>
      <c r="G527" s="14">
        <v>0</v>
      </c>
      <c r="H527" s="14">
        <f t="shared" si="594"/>
        <v>17.702999999999999</v>
      </c>
      <c r="I527" s="14">
        <v>17.702999999999999</v>
      </c>
      <c r="J527" s="14">
        <v>0</v>
      </c>
      <c r="K527" s="14">
        <v>0</v>
      </c>
      <c r="L527" s="14">
        <v>0</v>
      </c>
      <c r="M527" s="14">
        <v>0</v>
      </c>
      <c r="N527" s="14">
        <v>0</v>
      </c>
      <c r="O527" s="14">
        <v>0</v>
      </c>
      <c r="P527" s="14">
        <v>0</v>
      </c>
      <c r="Q527" s="14">
        <f t="shared" si="595"/>
        <v>17.7</v>
      </c>
      <c r="R527" s="14">
        <v>17.7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0</v>
      </c>
    </row>
    <row r="528" spans="1:26" ht="16.5" thickTop="1" thickBot="1" x14ac:dyDescent="0.3">
      <c r="A528" s="5" t="s">
        <v>190</v>
      </c>
      <c r="B528" s="6" t="s">
        <v>191</v>
      </c>
      <c r="C528" s="13">
        <f t="shared" si="593"/>
        <v>11000</v>
      </c>
      <c r="D528" s="13">
        <f t="shared" ref="D528:G530" si="639">SUM(D533,D537)</f>
        <v>11000</v>
      </c>
      <c r="E528" s="13">
        <f t="shared" si="639"/>
        <v>0</v>
      </c>
      <c r="F528" s="13">
        <f t="shared" si="639"/>
        <v>0</v>
      </c>
      <c r="G528" s="13">
        <f t="shared" si="639"/>
        <v>0</v>
      </c>
      <c r="H528" s="13">
        <f t="shared" si="594"/>
        <v>7167.49</v>
      </c>
      <c r="I528" s="13">
        <f t="shared" ref="I528:P530" si="640">SUM(I533,I537)</f>
        <v>7167.49</v>
      </c>
      <c r="J528" s="13">
        <f t="shared" si="640"/>
        <v>0</v>
      </c>
      <c r="K528" s="13">
        <f t="shared" si="640"/>
        <v>0</v>
      </c>
      <c r="L528" s="13">
        <f t="shared" si="640"/>
        <v>0</v>
      </c>
      <c r="M528" s="13">
        <f t="shared" si="640"/>
        <v>0</v>
      </c>
      <c r="N528" s="13">
        <f t="shared" si="640"/>
        <v>0</v>
      </c>
      <c r="O528" s="13">
        <f t="shared" si="640"/>
        <v>0</v>
      </c>
      <c r="P528" s="13">
        <f t="shared" si="640"/>
        <v>0</v>
      </c>
      <c r="Q528" s="13">
        <f t="shared" si="595"/>
        <v>7160.54576</v>
      </c>
      <c r="R528" s="13">
        <f t="shared" ref="R528:Z528" si="641">SUM(R533,R537)</f>
        <v>7160.54576</v>
      </c>
      <c r="S528" s="13">
        <f t="shared" si="641"/>
        <v>0</v>
      </c>
      <c r="T528" s="13">
        <f t="shared" si="641"/>
        <v>0</v>
      </c>
      <c r="U528" s="13">
        <f t="shared" si="641"/>
        <v>0</v>
      </c>
      <c r="V528" s="13">
        <f t="shared" si="641"/>
        <v>0</v>
      </c>
      <c r="W528" s="13">
        <f t="shared" si="641"/>
        <v>0</v>
      </c>
      <c r="X528" s="13">
        <f t="shared" si="641"/>
        <v>0</v>
      </c>
      <c r="Y528" s="13">
        <f t="shared" si="641"/>
        <v>0</v>
      </c>
      <c r="Z528" s="13">
        <f t="shared" si="641"/>
        <v>0</v>
      </c>
    </row>
    <row r="529" spans="1:26" ht="16.5" thickTop="1" thickBot="1" x14ac:dyDescent="0.3">
      <c r="A529" s="5" t="s">
        <v>0</v>
      </c>
      <c r="B529" s="7" t="s">
        <v>19</v>
      </c>
      <c r="C529" s="14">
        <f t="shared" si="593"/>
        <v>11000</v>
      </c>
      <c r="D529" s="14">
        <f t="shared" si="639"/>
        <v>11000</v>
      </c>
      <c r="E529" s="14">
        <f t="shared" si="639"/>
        <v>0</v>
      </c>
      <c r="F529" s="14">
        <f t="shared" si="639"/>
        <v>0</v>
      </c>
      <c r="G529" s="14">
        <f t="shared" si="639"/>
        <v>0</v>
      </c>
      <c r="H529" s="14">
        <f t="shared" si="594"/>
        <v>7167.49</v>
      </c>
      <c r="I529" s="14">
        <f t="shared" si="640"/>
        <v>7167.49</v>
      </c>
      <c r="J529" s="14">
        <f t="shared" si="640"/>
        <v>0</v>
      </c>
      <c r="K529" s="14">
        <f t="shared" si="640"/>
        <v>0</v>
      </c>
      <c r="L529" s="14">
        <f t="shared" si="640"/>
        <v>0</v>
      </c>
      <c r="M529" s="14">
        <f t="shared" si="640"/>
        <v>0</v>
      </c>
      <c r="N529" s="14">
        <f t="shared" si="640"/>
        <v>0</v>
      </c>
      <c r="O529" s="14">
        <f t="shared" si="640"/>
        <v>0</v>
      </c>
      <c r="P529" s="14">
        <f t="shared" si="640"/>
        <v>0</v>
      </c>
      <c r="Q529" s="14">
        <f t="shared" si="595"/>
        <v>7160.54576</v>
      </c>
      <c r="R529" s="14">
        <f t="shared" ref="R529:Z529" si="642">SUM(R534,R538)</f>
        <v>7160.54576</v>
      </c>
      <c r="S529" s="14">
        <f t="shared" si="642"/>
        <v>0</v>
      </c>
      <c r="T529" s="14">
        <f t="shared" si="642"/>
        <v>0</v>
      </c>
      <c r="U529" s="14">
        <f t="shared" si="642"/>
        <v>0</v>
      </c>
      <c r="V529" s="14">
        <f t="shared" si="642"/>
        <v>0</v>
      </c>
      <c r="W529" s="14">
        <f t="shared" si="642"/>
        <v>0</v>
      </c>
      <c r="X529" s="14">
        <f t="shared" si="642"/>
        <v>0</v>
      </c>
      <c r="Y529" s="14">
        <f t="shared" si="642"/>
        <v>0</v>
      </c>
      <c r="Z529" s="14">
        <f t="shared" si="642"/>
        <v>0</v>
      </c>
    </row>
    <row r="530" spans="1:26" ht="16.5" thickTop="1" thickBot="1" x14ac:dyDescent="0.3">
      <c r="A530" s="5" t="s">
        <v>0</v>
      </c>
      <c r="B530" s="8" t="s">
        <v>21</v>
      </c>
      <c r="C530" s="14">
        <f t="shared" si="593"/>
        <v>2300</v>
      </c>
      <c r="D530" s="14">
        <f t="shared" si="639"/>
        <v>2300</v>
      </c>
      <c r="E530" s="14">
        <f t="shared" si="639"/>
        <v>0</v>
      </c>
      <c r="F530" s="14">
        <f t="shared" si="639"/>
        <v>0</v>
      </c>
      <c r="G530" s="14">
        <f t="shared" si="639"/>
        <v>0</v>
      </c>
      <c r="H530" s="14">
        <f t="shared" si="594"/>
        <v>1523.1499999999999</v>
      </c>
      <c r="I530" s="14">
        <f t="shared" si="640"/>
        <v>1523.1499999999999</v>
      </c>
      <c r="J530" s="14">
        <f t="shared" si="640"/>
        <v>0</v>
      </c>
      <c r="K530" s="14">
        <f t="shared" si="640"/>
        <v>0</v>
      </c>
      <c r="L530" s="14">
        <f t="shared" si="640"/>
        <v>0</v>
      </c>
      <c r="M530" s="14">
        <f t="shared" si="640"/>
        <v>0</v>
      </c>
      <c r="N530" s="14">
        <f t="shared" si="640"/>
        <v>0</v>
      </c>
      <c r="O530" s="14">
        <f t="shared" si="640"/>
        <v>0</v>
      </c>
      <c r="P530" s="14">
        <f t="shared" si="640"/>
        <v>0</v>
      </c>
      <c r="Q530" s="14">
        <f t="shared" si="595"/>
        <v>1516.2119</v>
      </c>
      <c r="R530" s="14">
        <f t="shared" ref="R530:Z530" si="643">SUM(R535,R539)</f>
        <v>1516.2119</v>
      </c>
      <c r="S530" s="14">
        <f t="shared" si="643"/>
        <v>0</v>
      </c>
      <c r="T530" s="14">
        <f t="shared" si="643"/>
        <v>0</v>
      </c>
      <c r="U530" s="14">
        <f t="shared" si="643"/>
        <v>0</v>
      </c>
      <c r="V530" s="14">
        <f t="shared" si="643"/>
        <v>0</v>
      </c>
      <c r="W530" s="14">
        <f t="shared" si="643"/>
        <v>0</v>
      </c>
      <c r="X530" s="14">
        <f t="shared" si="643"/>
        <v>0</v>
      </c>
      <c r="Y530" s="14">
        <f t="shared" si="643"/>
        <v>0</v>
      </c>
      <c r="Z530" s="14">
        <f t="shared" si="643"/>
        <v>0</v>
      </c>
    </row>
    <row r="531" spans="1:26" ht="16.5" thickTop="1" thickBot="1" x14ac:dyDescent="0.3">
      <c r="A531" s="5" t="s">
        <v>0</v>
      </c>
      <c r="B531" s="8" t="s">
        <v>36</v>
      </c>
      <c r="C531" s="14">
        <f t="shared" si="593"/>
        <v>8700</v>
      </c>
      <c r="D531" s="14">
        <f>SUM(D536)</f>
        <v>8700</v>
      </c>
      <c r="E531" s="14">
        <f>SUM(E536)</f>
        <v>0</v>
      </c>
      <c r="F531" s="14">
        <f>SUM(F536)</f>
        <v>0</v>
      </c>
      <c r="G531" s="14">
        <f>SUM(G536)</f>
        <v>0</v>
      </c>
      <c r="H531" s="14">
        <f t="shared" si="594"/>
        <v>5644.34</v>
      </c>
      <c r="I531" s="14">
        <f t="shared" ref="I531:P531" si="644">SUM(I536)</f>
        <v>5644.34</v>
      </c>
      <c r="J531" s="14">
        <f t="shared" si="644"/>
        <v>0</v>
      </c>
      <c r="K531" s="14">
        <f t="shared" si="644"/>
        <v>0</v>
      </c>
      <c r="L531" s="14">
        <f t="shared" si="644"/>
        <v>0</v>
      </c>
      <c r="M531" s="14">
        <f t="shared" si="644"/>
        <v>0</v>
      </c>
      <c r="N531" s="14">
        <f t="shared" si="644"/>
        <v>0</v>
      </c>
      <c r="O531" s="14">
        <f t="shared" si="644"/>
        <v>0</v>
      </c>
      <c r="P531" s="14">
        <f t="shared" si="644"/>
        <v>0</v>
      </c>
      <c r="Q531" s="14">
        <f t="shared" si="595"/>
        <v>5644.3338599999997</v>
      </c>
      <c r="R531" s="14">
        <f t="shared" ref="R531:Z531" si="645">SUM(R536)</f>
        <v>5644.3338599999997</v>
      </c>
      <c r="S531" s="14">
        <f t="shared" si="645"/>
        <v>0</v>
      </c>
      <c r="T531" s="14">
        <f t="shared" si="645"/>
        <v>0</v>
      </c>
      <c r="U531" s="14">
        <f t="shared" si="645"/>
        <v>0</v>
      </c>
      <c r="V531" s="14">
        <f t="shared" si="645"/>
        <v>0</v>
      </c>
      <c r="W531" s="14">
        <f t="shared" si="645"/>
        <v>0</v>
      </c>
      <c r="X531" s="14">
        <f t="shared" si="645"/>
        <v>0</v>
      </c>
      <c r="Y531" s="14">
        <f t="shared" si="645"/>
        <v>0</v>
      </c>
      <c r="Z531" s="14">
        <f t="shared" si="645"/>
        <v>0</v>
      </c>
    </row>
    <row r="532" spans="1:26" ht="16.5" thickTop="1" thickBot="1" x14ac:dyDescent="0.3">
      <c r="A532" s="5" t="s">
        <v>0</v>
      </c>
      <c r="B532" s="7" t="s">
        <v>40</v>
      </c>
      <c r="C532" s="14">
        <f t="shared" si="593"/>
        <v>0</v>
      </c>
      <c r="D532" s="14">
        <f>SUM(D540)</f>
        <v>0</v>
      </c>
      <c r="E532" s="14">
        <f>SUM(E540)</f>
        <v>0</v>
      </c>
      <c r="F532" s="14">
        <f>SUM(F540)</f>
        <v>0</v>
      </c>
      <c r="G532" s="14">
        <f>SUM(G540)</f>
        <v>0</v>
      </c>
      <c r="H532" s="14">
        <f t="shared" si="594"/>
        <v>0</v>
      </c>
      <c r="I532" s="14">
        <f t="shared" ref="I532:P532" si="646">SUM(I540)</f>
        <v>0</v>
      </c>
      <c r="J532" s="14">
        <f t="shared" si="646"/>
        <v>0</v>
      </c>
      <c r="K532" s="14">
        <f t="shared" si="646"/>
        <v>0</v>
      </c>
      <c r="L532" s="14">
        <f t="shared" si="646"/>
        <v>0</v>
      </c>
      <c r="M532" s="14">
        <f t="shared" si="646"/>
        <v>0</v>
      </c>
      <c r="N532" s="14">
        <f t="shared" si="646"/>
        <v>0</v>
      </c>
      <c r="O532" s="14">
        <f t="shared" si="646"/>
        <v>0</v>
      </c>
      <c r="P532" s="14">
        <f t="shared" si="646"/>
        <v>0</v>
      </c>
      <c r="Q532" s="14">
        <f t="shared" si="595"/>
        <v>0</v>
      </c>
      <c r="R532" s="14">
        <f t="shared" ref="R532:Z532" si="647">SUM(R540)</f>
        <v>0</v>
      </c>
      <c r="S532" s="14">
        <f t="shared" si="647"/>
        <v>0</v>
      </c>
      <c r="T532" s="14">
        <f t="shared" si="647"/>
        <v>0</v>
      </c>
      <c r="U532" s="14">
        <f t="shared" si="647"/>
        <v>0</v>
      </c>
      <c r="V532" s="14">
        <f t="shared" si="647"/>
        <v>0</v>
      </c>
      <c r="W532" s="14">
        <f t="shared" si="647"/>
        <v>0</v>
      </c>
      <c r="X532" s="14">
        <f t="shared" si="647"/>
        <v>0</v>
      </c>
      <c r="Y532" s="14">
        <f t="shared" si="647"/>
        <v>0</v>
      </c>
      <c r="Z532" s="14">
        <f t="shared" si="647"/>
        <v>0</v>
      </c>
    </row>
    <row r="533" spans="1:26" ht="16.5" thickTop="1" thickBot="1" x14ac:dyDescent="0.3">
      <c r="A533" s="5" t="s">
        <v>192</v>
      </c>
      <c r="B533" s="6" t="s">
        <v>191</v>
      </c>
      <c r="C533" s="13">
        <f t="shared" si="593"/>
        <v>9900</v>
      </c>
      <c r="D533" s="13">
        <f>SUM(D534)</f>
        <v>9900</v>
      </c>
      <c r="E533" s="13">
        <f>SUM(E534)</f>
        <v>0</v>
      </c>
      <c r="F533" s="13">
        <f>SUM(F534)</f>
        <v>0</v>
      </c>
      <c r="G533" s="13">
        <f>SUM(G534)</f>
        <v>0</v>
      </c>
      <c r="H533" s="13">
        <f t="shared" si="594"/>
        <v>5960.89</v>
      </c>
      <c r="I533" s="13">
        <f t="shared" ref="I533:P533" si="648">SUM(I534)</f>
        <v>5960.89</v>
      </c>
      <c r="J533" s="13">
        <f t="shared" si="648"/>
        <v>0</v>
      </c>
      <c r="K533" s="13">
        <f t="shared" si="648"/>
        <v>0</v>
      </c>
      <c r="L533" s="13">
        <f t="shared" si="648"/>
        <v>0</v>
      </c>
      <c r="M533" s="13">
        <f t="shared" si="648"/>
        <v>0</v>
      </c>
      <c r="N533" s="13">
        <f t="shared" si="648"/>
        <v>0</v>
      </c>
      <c r="O533" s="13">
        <f t="shared" si="648"/>
        <v>0</v>
      </c>
      <c r="P533" s="13">
        <f t="shared" si="648"/>
        <v>0</v>
      </c>
      <c r="Q533" s="13">
        <f t="shared" si="595"/>
        <v>5956.9182700000001</v>
      </c>
      <c r="R533" s="13">
        <f t="shared" ref="R533:Z533" si="649">SUM(R534)</f>
        <v>5956.9182700000001</v>
      </c>
      <c r="S533" s="13">
        <f t="shared" si="649"/>
        <v>0</v>
      </c>
      <c r="T533" s="13">
        <f t="shared" si="649"/>
        <v>0</v>
      </c>
      <c r="U533" s="13">
        <f t="shared" si="649"/>
        <v>0</v>
      </c>
      <c r="V533" s="13">
        <f t="shared" si="649"/>
        <v>0</v>
      </c>
      <c r="W533" s="13">
        <f t="shared" si="649"/>
        <v>0</v>
      </c>
      <c r="X533" s="13">
        <f t="shared" si="649"/>
        <v>0</v>
      </c>
      <c r="Y533" s="13">
        <f t="shared" si="649"/>
        <v>0</v>
      </c>
      <c r="Z533" s="13">
        <f t="shared" si="649"/>
        <v>0</v>
      </c>
    </row>
    <row r="534" spans="1:26" ht="16.5" thickTop="1" thickBot="1" x14ac:dyDescent="0.3">
      <c r="A534" s="5" t="s">
        <v>0</v>
      </c>
      <c r="B534" s="7" t="s">
        <v>19</v>
      </c>
      <c r="C534" s="14">
        <f t="shared" si="593"/>
        <v>9900</v>
      </c>
      <c r="D534" s="14">
        <f>SUM(D535:D536)</f>
        <v>9900</v>
      </c>
      <c r="E534" s="14">
        <f>SUM(E535:E536)</f>
        <v>0</v>
      </c>
      <c r="F534" s="14">
        <f>SUM(F535:F536)</f>
        <v>0</v>
      </c>
      <c r="G534" s="14">
        <f>SUM(G535:G536)</f>
        <v>0</v>
      </c>
      <c r="H534" s="14">
        <f t="shared" si="594"/>
        <v>5960.89</v>
      </c>
      <c r="I534" s="14">
        <f t="shared" ref="I534:P534" si="650">SUM(I535:I536)</f>
        <v>5960.89</v>
      </c>
      <c r="J534" s="14">
        <f t="shared" si="650"/>
        <v>0</v>
      </c>
      <c r="K534" s="14">
        <f t="shared" si="650"/>
        <v>0</v>
      </c>
      <c r="L534" s="14">
        <f t="shared" si="650"/>
        <v>0</v>
      </c>
      <c r="M534" s="14">
        <f t="shared" si="650"/>
        <v>0</v>
      </c>
      <c r="N534" s="14">
        <f t="shared" si="650"/>
        <v>0</v>
      </c>
      <c r="O534" s="14">
        <f t="shared" si="650"/>
        <v>0</v>
      </c>
      <c r="P534" s="14">
        <f t="shared" si="650"/>
        <v>0</v>
      </c>
      <c r="Q534" s="14">
        <f t="shared" si="595"/>
        <v>5956.9182700000001</v>
      </c>
      <c r="R534" s="14">
        <f t="shared" ref="R534:Z534" si="651">SUM(R535:R536)</f>
        <v>5956.9182700000001</v>
      </c>
      <c r="S534" s="14">
        <f t="shared" si="651"/>
        <v>0</v>
      </c>
      <c r="T534" s="14">
        <f t="shared" si="651"/>
        <v>0</v>
      </c>
      <c r="U534" s="14">
        <f t="shared" si="651"/>
        <v>0</v>
      </c>
      <c r="V534" s="14">
        <f t="shared" si="651"/>
        <v>0</v>
      </c>
      <c r="W534" s="14">
        <f t="shared" si="651"/>
        <v>0</v>
      </c>
      <c r="X534" s="14">
        <f t="shared" si="651"/>
        <v>0</v>
      </c>
      <c r="Y534" s="14">
        <f t="shared" si="651"/>
        <v>0</v>
      </c>
      <c r="Z534" s="14">
        <f t="shared" si="651"/>
        <v>0</v>
      </c>
    </row>
    <row r="535" spans="1:26" ht="16.5" thickTop="1" thickBot="1" x14ac:dyDescent="0.3">
      <c r="A535" s="5" t="s">
        <v>0</v>
      </c>
      <c r="B535" s="8" t="s">
        <v>21</v>
      </c>
      <c r="C535" s="14">
        <f t="shared" si="593"/>
        <v>1200</v>
      </c>
      <c r="D535" s="14">
        <v>1200</v>
      </c>
      <c r="E535" s="14">
        <v>0</v>
      </c>
      <c r="F535" s="14">
        <v>0</v>
      </c>
      <c r="G535" s="14">
        <v>0</v>
      </c>
      <c r="H535" s="14">
        <f t="shared" si="594"/>
        <v>316.55</v>
      </c>
      <c r="I535" s="14">
        <v>316.55</v>
      </c>
      <c r="J535" s="14">
        <v>0</v>
      </c>
      <c r="K535" s="14">
        <v>0</v>
      </c>
      <c r="L535" s="14">
        <v>0</v>
      </c>
      <c r="M535" s="14">
        <v>0</v>
      </c>
      <c r="N535" s="14">
        <v>0</v>
      </c>
      <c r="O535" s="14">
        <v>0</v>
      </c>
      <c r="P535" s="14">
        <v>0</v>
      </c>
      <c r="Q535" s="14">
        <f t="shared" si="595"/>
        <v>312.58440999999999</v>
      </c>
      <c r="R535" s="14">
        <v>312.58440999999999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4">
        <v>0</v>
      </c>
      <c r="Z535" s="14">
        <v>0</v>
      </c>
    </row>
    <row r="536" spans="1:26" ht="16.5" thickTop="1" thickBot="1" x14ac:dyDescent="0.3">
      <c r="A536" s="5" t="s">
        <v>0</v>
      </c>
      <c r="B536" s="8" t="s">
        <v>36</v>
      </c>
      <c r="C536" s="14">
        <f t="shared" si="593"/>
        <v>8700</v>
      </c>
      <c r="D536" s="14">
        <v>8700</v>
      </c>
      <c r="E536" s="14">
        <v>0</v>
      </c>
      <c r="F536" s="14">
        <v>0</v>
      </c>
      <c r="G536" s="14">
        <v>0</v>
      </c>
      <c r="H536" s="14">
        <f t="shared" si="594"/>
        <v>5644.34</v>
      </c>
      <c r="I536" s="14">
        <v>5644.34</v>
      </c>
      <c r="J536" s="14">
        <v>0</v>
      </c>
      <c r="K536" s="14">
        <v>0</v>
      </c>
      <c r="L536" s="14">
        <v>0</v>
      </c>
      <c r="M536" s="14">
        <v>0</v>
      </c>
      <c r="N536" s="14">
        <v>0</v>
      </c>
      <c r="O536" s="14">
        <v>0</v>
      </c>
      <c r="P536" s="14">
        <v>0</v>
      </c>
      <c r="Q536" s="14">
        <f t="shared" si="595"/>
        <v>5644.3338599999997</v>
      </c>
      <c r="R536" s="14">
        <v>5644.3338599999997</v>
      </c>
      <c r="S536" s="14">
        <v>0</v>
      </c>
      <c r="T536" s="14">
        <v>0</v>
      </c>
      <c r="U536" s="14">
        <v>0</v>
      </c>
      <c r="V536" s="14">
        <v>0</v>
      </c>
      <c r="W536" s="14">
        <v>0</v>
      </c>
      <c r="X536" s="14">
        <v>0</v>
      </c>
      <c r="Y536" s="14">
        <v>0</v>
      </c>
      <c r="Z536" s="14">
        <v>0</v>
      </c>
    </row>
    <row r="537" spans="1:26" ht="61.5" thickTop="1" thickBot="1" x14ac:dyDescent="0.3">
      <c r="A537" s="5" t="s">
        <v>193</v>
      </c>
      <c r="B537" s="6" t="s">
        <v>194</v>
      </c>
      <c r="C537" s="13">
        <f t="shared" si="593"/>
        <v>1100</v>
      </c>
      <c r="D537" s="13">
        <f>SUM(D538,D540)</f>
        <v>1100</v>
      </c>
      <c r="E537" s="13">
        <f>SUM(E538,E540)</f>
        <v>0</v>
      </c>
      <c r="F537" s="13">
        <f>SUM(F538,F540)</f>
        <v>0</v>
      </c>
      <c r="G537" s="13">
        <f>SUM(G538,G540)</f>
        <v>0</v>
      </c>
      <c r="H537" s="13">
        <f t="shared" si="594"/>
        <v>1206.5999999999999</v>
      </c>
      <c r="I537" s="13">
        <f t="shared" ref="I537:P537" si="652">SUM(I538,I540)</f>
        <v>1206.5999999999999</v>
      </c>
      <c r="J537" s="13">
        <f t="shared" si="652"/>
        <v>0</v>
      </c>
      <c r="K537" s="13">
        <f t="shared" si="652"/>
        <v>0</v>
      </c>
      <c r="L537" s="13">
        <f t="shared" si="652"/>
        <v>0</v>
      </c>
      <c r="M537" s="13">
        <f t="shared" si="652"/>
        <v>0</v>
      </c>
      <c r="N537" s="13">
        <f t="shared" si="652"/>
        <v>0</v>
      </c>
      <c r="O537" s="13">
        <f t="shared" si="652"/>
        <v>0</v>
      </c>
      <c r="P537" s="13">
        <f t="shared" si="652"/>
        <v>0</v>
      </c>
      <c r="Q537" s="13">
        <f t="shared" si="595"/>
        <v>1203.6274900000001</v>
      </c>
      <c r="R537" s="13">
        <f t="shared" ref="R537:Z537" si="653">SUM(R538,R540)</f>
        <v>1203.6274900000001</v>
      </c>
      <c r="S537" s="13">
        <f t="shared" si="653"/>
        <v>0</v>
      </c>
      <c r="T537" s="13">
        <f t="shared" si="653"/>
        <v>0</v>
      </c>
      <c r="U537" s="13">
        <f t="shared" si="653"/>
        <v>0</v>
      </c>
      <c r="V537" s="13">
        <f t="shared" si="653"/>
        <v>0</v>
      </c>
      <c r="W537" s="13">
        <f t="shared" si="653"/>
        <v>0</v>
      </c>
      <c r="X537" s="13">
        <f t="shared" si="653"/>
        <v>0</v>
      </c>
      <c r="Y537" s="13">
        <f t="shared" si="653"/>
        <v>0</v>
      </c>
      <c r="Z537" s="13">
        <f t="shared" si="653"/>
        <v>0</v>
      </c>
    </row>
    <row r="538" spans="1:26" ht="16.5" thickTop="1" thickBot="1" x14ac:dyDescent="0.3">
      <c r="A538" s="5" t="s">
        <v>0</v>
      </c>
      <c r="B538" s="7" t="s">
        <v>19</v>
      </c>
      <c r="C538" s="14">
        <f t="shared" si="593"/>
        <v>1100</v>
      </c>
      <c r="D538" s="14">
        <f>SUM(D539)</f>
        <v>1100</v>
      </c>
      <c r="E538" s="14">
        <f>SUM(E539)</f>
        <v>0</v>
      </c>
      <c r="F538" s="14">
        <f>SUM(F539)</f>
        <v>0</v>
      </c>
      <c r="G538" s="14">
        <f>SUM(G539)</f>
        <v>0</v>
      </c>
      <c r="H538" s="14">
        <f t="shared" si="594"/>
        <v>1206.5999999999999</v>
      </c>
      <c r="I538" s="14">
        <f t="shared" ref="I538:P538" si="654">SUM(I539)</f>
        <v>1206.5999999999999</v>
      </c>
      <c r="J538" s="14">
        <f t="shared" si="654"/>
        <v>0</v>
      </c>
      <c r="K538" s="14">
        <f t="shared" si="654"/>
        <v>0</v>
      </c>
      <c r="L538" s="14">
        <f t="shared" si="654"/>
        <v>0</v>
      </c>
      <c r="M538" s="14">
        <f t="shared" si="654"/>
        <v>0</v>
      </c>
      <c r="N538" s="14">
        <f t="shared" si="654"/>
        <v>0</v>
      </c>
      <c r="O538" s="14">
        <f t="shared" si="654"/>
        <v>0</v>
      </c>
      <c r="P538" s="14">
        <f t="shared" si="654"/>
        <v>0</v>
      </c>
      <c r="Q538" s="14">
        <f t="shared" si="595"/>
        <v>1203.6274900000001</v>
      </c>
      <c r="R538" s="14">
        <f t="shared" ref="R538:Z538" si="655">SUM(R539)</f>
        <v>1203.6274900000001</v>
      </c>
      <c r="S538" s="14">
        <f t="shared" si="655"/>
        <v>0</v>
      </c>
      <c r="T538" s="14">
        <f t="shared" si="655"/>
        <v>0</v>
      </c>
      <c r="U538" s="14">
        <f t="shared" si="655"/>
        <v>0</v>
      </c>
      <c r="V538" s="14">
        <f t="shared" si="655"/>
        <v>0</v>
      </c>
      <c r="W538" s="14">
        <f t="shared" si="655"/>
        <v>0</v>
      </c>
      <c r="X538" s="14">
        <f t="shared" si="655"/>
        <v>0</v>
      </c>
      <c r="Y538" s="14">
        <f t="shared" si="655"/>
        <v>0</v>
      </c>
      <c r="Z538" s="14">
        <f t="shared" si="655"/>
        <v>0</v>
      </c>
    </row>
    <row r="539" spans="1:26" ht="16.5" thickTop="1" thickBot="1" x14ac:dyDescent="0.3">
      <c r="A539" s="5" t="s">
        <v>0</v>
      </c>
      <c r="B539" s="8" t="s">
        <v>21</v>
      </c>
      <c r="C539" s="14">
        <f t="shared" si="593"/>
        <v>1100</v>
      </c>
      <c r="D539" s="14">
        <v>1100</v>
      </c>
      <c r="E539" s="14">
        <v>0</v>
      </c>
      <c r="F539" s="14">
        <v>0</v>
      </c>
      <c r="G539" s="14">
        <v>0</v>
      </c>
      <c r="H539" s="14">
        <f t="shared" si="594"/>
        <v>1206.5999999999999</v>
      </c>
      <c r="I539" s="14">
        <v>1206.5999999999999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f t="shared" si="595"/>
        <v>1203.6274900000001</v>
      </c>
      <c r="R539" s="14">
        <v>1203.6274900000001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0</v>
      </c>
    </row>
    <row r="540" spans="1:26" ht="16.5" thickTop="1" thickBot="1" x14ac:dyDescent="0.3">
      <c r="A540" s="5" t="s">
        <v>0</v>
      </c>
      <c r="B540" s="7" t="s">
        <v>40</v>
      </c>
      <c r="C540" s="14">
        <f t="shared" si="593"/>
        <v>0</v>
      </c>
      <c r="D540" s="14">
        <v>0</v>
      </c>
      <c r="E540" s="14">
        <v>0</v>
      </c>
      <c r="F540" s="14">
        <v>0</v>
      </c>
      <c r="G540" s="14">
        <v>0</v>
      </c>
      <c r="H540" s="14">
        <f t="shared" si="594"/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f t="shared" si="595"/>
        <v>0</v>
      </c>
      <c r="R540" s="14">
        <v>0</v>
      </c>
      <c r="S540" s="14">
        <v>0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0</v>
      </c>
    </row>
    <row r="541" spans="1:26" ht="16.5" thickTop="1" thickBot="1" x14ac:dyDescent="0.3">
      <c r="A541" s="5" t="s">
        <v>195</v>
      </c>
      <c r="B541" s="6" t="s">
        <v>196</v>
      </c>
      <c r="C541" s="13">
        <f t="shared" si="593"/>
        <v>0</v>
      </c>
      <c r="D541" s="13">
        <f t="shared" ref="D541:G542" si="656">SUM(D542)</f>
        <v>0</v>
      </c>
      <c r="E541" s="13">
        <f t="shared" si="656"/>
        <v>0</v>
      </c>
      <c r="F541" s="13">
        <f t="shared" si="656"/>
        <v>0</v>
      </c>
      <c r="G541" s="13">
        <f t="shared" si="656"/>
        <v>0</v>
      </c>
      <c r="H541" s="13">
        <f t="shared" si="594"/>
        <v>0</v>
      </c>
      <c r="I541" s="13">
        <f t="shared" ref="I541:P542" si="657">SUM(I542)</f>
        <v>0</v>
      </c>
      <c r="J541" s="13">
        <f t="shared" si="657"/>
        <v>0</v>
      </c>
      <c r="K541" s="13">
        <f t="shared" si="657"/>
        <v>0</v>
      </c>
      <c r="L541" s="13">
        <f t="shared" si="657"/>
        <v>0</v>
      </c>
      <c r="M541" s="13">
        <f t="shared" si="657"/>
        <v>0</v>
      </c>
      <c r="N541" s="13">
        <f t="shared" si="657"/>
        <v>0</v>
      </c>
      <c r="O541" s="13">
        <f t="shared" si="657"/>
        <v>0</v>
      </c>
      <c r="P541" s="13">
        <f t="shared" si="657"/>
        <v>0</v>
      </c>
      <c r="Q541" s="13">
        <f t="shared" si="595"/>
        <v>0</v>
      </c>
      <c r="R541" s="13">
        <f t="shared" ref="R541:Z542" si="658">SUM(R542)</f>
        <v>0</v>
      </c>
      <c r="S541" s="13">
        <f t="shared" si="658"/>
        <v>0</v>
      </c>
      <c r="T541" s="13">
        <f t="shared" si="658"/>
        <v>0</v>
      </c>
      <c r="U541" s="13">
        <f t="shared" si="658"/>
        <v>0</v>
      </c>
      <c r="V541" s="13">
        <f t="shared" si="658"/>
        <v>0</v>
      </c>
      <c r="W541" s="13">
        <f t="shared" si="658"/>
        <v>0</v>
      </c>
      <c r="X541" s="13">
        <f t="shared" si="658"/>
        <v>0</v>
      </c>
      <c r="Y541" s="13">
        <f t="shared" si="658"/>
        <v>0</v>
      </c>
      <c r="Z541" s="13">
        <f t="shared" si="658"/>
        <v>0</v>
      </c>
    </row>
    <row r="542" spans="1:26" ht="16.5" thickTop="1" thickBot="1" x14ac:dyDescent="0.3">
      <c r="A542" s="5" t="s">
        <v>0</v>
      </c>
      <c r="B542" s="7" t="s">
        <v>19</v>
      </c>
      <c r="C542" s="14">
        <f t="shared" si="593"/>
        <v>0</v>
      </c>
      <c r="D542" s="14">
        <f t="shared" si="656"/>
        <v>0</v>
      </c>
      <c r="E542" s="14">
        <f t="shared" si="656"/>
        <v>0</v>
      </c>
      <c r="F542" s="14">
        <f t="shared" si="656"/>
        <v>0</v>
      </c>
      <c r="G542" s="14">
        <f t="shared" si="656"/>
        <v>0</v>
      </c>
      <c r="H542" s="14">
        <f t="shared" si="594"/>
        <v>0</v>
      </c>
      <c r="I542" s="14">
        <f t="shared" si="657"/>
        <v>0</v>
      </c>
      <c r="J542" s="14">
        <f t="shared" si="657"/>
        <v>0</v>
      </c>
      <c r="K542" s="14">
        <f t="shared" si="657"/>
        <v>0</v>
      </c>
      <c r="L542" s="14">
        <f t="shared" si="657"/>
        <v>0</v>
      </c>
      <c r="M542" s="14">
        <f t="shared" si="657"/>
        <v>0</v>
      </c>
      <c r="N542" s="14">
        <f t="shared" si="657"/>
        <v>0</v>
      </c>
      <c r="O542" s="14">
        <f t="shared" si="657"/>
        <v>0</v>
      </c>
      <c r="P542" s="14">
        <f t="shared" si="657"/>
        <v>0</v>
      </c>
      <c r="Q542" s="14">
        <f t="shared" si="595"/>
        <v>0</v>
      </c>
      <c r="R542" s="14">
        <f t="shared" si="658"/>
        <v>0</v>
      </c>
      <c r="S542" s="14">
        <f t="shared" si="658"/>
        <v>0</v>
      </c>
      <c r="T542" s="14">
        <f t="shared" si="658"/>
        <v>0</v>
      </c>
      <c r="U542" s="14">
        <f t="shared" si="658"/>
        <v>0</v>
      </c>
      <c r="V542" s="14">
        <f t="shared" si="658"/>
        <v>0</v>
      </c>
      <c r="W542" s="14">
        <f t="shared" si="658"/>
        <v>0</v>
      </c>
      <c r="X542" s="14">
        <f t="shared" si="658"/>
        <v>0</v>
      </c>
      <c r="Y542" s="14">
        <f t="shared" si="658"/>
        <v>0</v>
      </c>
      <c r="Z542" s="14">
        <f t="shared" si="658"/>
        <v>0</v>
      </c>
    </row>
    <row r="543" spans="1:26" ht="16.5" thickTop="1" thickBot="1" x14ac:dyDescent="0.3">
      <c r="A543" s="5" t="s">
        <v>0</v>
      </c>
      <c r="B543" s="8" t="s">
        <v>36</v>
      </c>
      <c r="C543" s="14">
        <f t="shared" si="593"/>
        <v>0</v>
      </c>
      <c r="D543" s="14">
        <v>0</v>
      </c>
      <c r="E543" s="14">
        <v>0</v>
      </c>
      <c r="F543" s="14">
        <v>0</v>
      </c>
      <c r="G543" s="14">
        <v>0</v>
      </c>
      <c r="H543" s="14">
        <f t="shared" si="594"/>
        <v>0</v>
      </c>
      <c r="I543" s="14">
        <v>0</v>
      </c>
      <c r="J543" s="14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  <c r="P543" s="14">
        <v>0</v>
      </c>
      <c r="Q543" s="14">
        <f t="shared" si="595"/>
        <v>0</v>
      </c>
      <c r="R543" s="14">
        <v>0</v>
      </c>
      <c r="S543" s="14">
        <v>0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4">
        <v>0</v>
      </c>
      <c r="Z543" s="14">
        <v>0</v>
      </c>
    </row>
    <row r="544" spans="1:26" ht="31.5" thickTop="1" thickBot="1" x14ac:dyDescent="0.3">
      <c r="A544" s="5" t="s">
        <v>197</v>
      </c>
      <c r="B544" s="6" t="s">
        <v>198</v>
      </c>
      <c r="C544" s="13">
        <f t="shared" si="593"/>
        <v>200365</v>
      </c>
      <c r="D544" s="13">
        <f t="shared" ref="D544:G545" si="659">SUM(D553,D556,D560,D563,D567,D573,D577,D598,D617,D622,D625)</f>
        <v>200365</v>
      </c>
      <c r="E544" s="13">
        <f t="shared" si="659"/>
        <v>0</v>
      </c>
      <c r="F544" s="13">
        <f t="shared" si="659"/>
        <v>0</v>
      </c>
      <c r="G544" s="13">
        <f t="shared" si="659"/>
        <v>0</v>
      </c>
      <c r="H544" s="13">
        <f t="shared" si="594"/>
        <v>198191.40999999997</v>
      </c>
      <c r="I544" s="13">
        <f t="shared" ref="I544:P545" si="660">SUM(I553,I556,I560,I563,I567,I573,I577,I598,I617,I622,I625)</f>
        <v>198191.40999999997</v>
      </c>
      <c r="J544" s="13">
        <f t="shared" si="660"/>
        <v>0</v>
      </c>
      <c r="K544" s="13">
        <f t="shared" si="660"/>
        <v>0</v>
      </c>
      <c r="L544" s="13">
        <f t="shared" si="660"/>
        <v>0</v>
      </c>
      <c r="M544" s="13">
        <f t="shared" si="660"/>
        <v>0</v>
      </c>
      <c r="N544" s="13">
        <f t="shared" si="660"/>
        <v>0</v>
      </c>
      <c r="O544" s="13">
        <f t="shared" si="660"/>
        <v>0</v>
      </c>
      <c r="P544" s="13">
        <f t="shared" si="660"/>
        <v>100</v>
      </c>
      <c r="Q544" s="13">
        <f t="shared" si="595"/>
        <v>197776.69576999999</v>
      </c>
      <c r="R544" s="13">
        <f t="shared" ref="R544:Z544" si="661">SUM(R553,R556,R560,R563,R567,R573,R577,R598,R617,R622,R625)</f>
        <v>197776.69576999999</v>
      </c>
      <c r="S544" s="13">
        <f t="shared" si="661"/>
        <v>0</v>
      </c>
      <c r="T544" s="13">
        <f t="shared" si="661"/>
        <v>0</v>
      </c>
      <c r="U544" s="13">
        <f t="shared" si="661"/>
        <v>0</v>
      </c>
      <c r="V544" s="13">
        <f t="shared" si="661"/>
        <v>0</v>
      </c>
      <c r="W544" s="13">
        <f t="shared" si="661"/>
        <v>0</v>
      </c>
      <c r="X544" s="13">
        <f t="shared" si="661"/>
        <v>0</v>
      </c>
      <c r="Y544" s="13">
        <f t="shared" si="661"/>
        <v>0</v>
      </c>
      <c r="Z544" s="13">
        <f t="shared" si="661"/>
        <v>58.391280000000002</v>
      </c>
    </row>
    <row r="545" spans="1:26" ht="16.5" thickTop="1" thickBot="1" x14ac:dyDescent="0.3">
      <c r="A545" s="5" t="s">
        <v>0</v>
      </c>
      <c r="B545" s="7" t="s">
        <v>19</v>
      </c>
      <c r="C545" s="14">
        <f t="shared" si="593"/>
        <v>200232</v>
      </c>
      <c r="D545" s="14">
        <f t="shared" si="659"/>
        <v>200232</v>
      </c>
      <c r="E545" s="14">
        <f t="shared" si="659"/>
        <v>0</v>
      </c>
      <c r="F545" s="14">
        <f t="shared" si="659"/>
        <v>0</v>
      </c>
      <c r="G545" s="14">
        <f t="shared" si="659"/>
        <v>0</v>
      </c>
      <c r="H545" s="14">
        <f t="shared" si="594"/>
        <v>198058.69999999998</v>
      </c>
      <c r="I545" s="14">
        <f t="shared" si="660"/>
        <v>198058.69999999998</v>
      </c>
      <c r="J545" s="14">
        <f t="shared" si="660"/>
        <v>0</v>
      </c>
      <c r="K545" s="14">
        <f t="shared" si="660"/>
        <v>0</v>
      </c>
      <c r="L545" s="14">
        <f t="shared" si="660"/>
        <v>0</v>
      </c>
      <c r="M545" s="14">
        <f t="shared" si="660"/>
        <v>0</v>
      </c>
      <c r="N545" s="14">
        <f t="shared" si="660"/>
        <v>0</v>
      </c>
      <c r="O545" s="14">
        <f t="shared" si="660"/>
        <v>0</v>
      </c>
      <c r="P545" s="14">
        <f t="shared" si="660"/>
        <v>100</v>
      </c>
      <c r="Q545" s="14">
        <f t="shared" si="595"/>
        <v>197650.14333999998</v>
      </c>
      <c r="R545" s="14">
        <f t="shared" ref="R545:Z545" si="662">SUM(R554,R557,R561,R564,R568,R574,R578,R599,R618,R623,R626)</f>
        <v>197650.14333999998</v>
      </c>
      <c r="S545" s="14">
        <f t="shared" si="662"/>
        <v>0</v>
      </c>
      <c r="T545" s="14">
        <f t="shared" si="662"/>
        <v>0</v>
      </c>
      <c r="U545" s="14">
        <f t="shared" si="662"/>
        <v>0</v>
      </c>
      <c r="V545" s="14">
        <f t="shared" si="662"/>
        <v>0</v>
      </c>
      <c r="W545" s="14">
        <f t="shared" si="662"/>
        <v>0</v>
      </c>
      <c r="X545" s="14">
        <f t="shared" si="662"/>
        <v>0</v>
      </c>
      <c r="Y545" s="14">
        <f t="shared" si="662"/>
        <v>0</v>
      </c>
      <c r="Z545" s="14">
        <f t="shared" si="662"/>
        <v>58.391280000000002</v>
      </c>
    </row>
    <row r="546" spans="1:26" ht="16.5" thickTop="1" thickBot="1" x14ac:dyDescent="0.3">
      <c r="A546" s="5" t="s">
        <v>0</v>
      </c>
      <c r="B546" s="8" t="s">
        <v>21</v>
      </c>
      <c r="C546" s="14">
        <f t="shared" si="593"/>
        <v>38668</v>
      </c>
      <c r="D546" s="14">
        <f>SUM(D558,D565,D569,D575,D579,D600,D619,D624,D627)</f>
        <v>38668</v>
      </c>
      <c r="E546" s="14">
        <f>SUM(E558,E565,E569,E575,E579,E600,E619,E624,E627)</f>
        <v>0</v>
      </c>
      <c r="F546" s="14">
        <f>SUM(F558,F565,F569,F575,F579,F600,F619,F624,F627)</f>
        <v>0</v>
      </c>
      <c r="G546" s="14">
        <f>SUM(G558,G565,G569,G575,G579,G600,G619,G624,G627)</f>
        <v>0</v>
      </c>
      <c r="H546" s="14">
        <f t="shared" si="594"/>
        <v>40769.915000000001</v>
      </c>
      <c r="I546" s="14">
        <f t="shared" ref="I546:P546" si="663">SUM(I558,I565,I569,I575,I579,I600,I619,I624,I627)</f>
        <v>40769.915000000001</v>
      </c>
      <c r="J546" s="14">
        <f t="shared" si="663"/>
        <v>0</v>
      </c>
      <c r="K546" s="14">
        <f t="shared" si="663"/>
        <v>0</v>
      </c>
      <c r="L546" s="14">
        <f t="shared" si="663"/>
        <v>0</v>
      </c>
      <c r="M546" s="14">
        <f t="shared" si="663"/>
        <v>0</v>
      </c>
      <c r="N546" s="14">
        <f t="shared" si="663"/>
        <v>0</v>
      </c>
      <c r="O546" s="14">
        <f t="shared" si="663"/>
        <v>0</v>
      </c>
      <c r="P546" s="14">
        <f t="shared" si="663"/>
        <v>100</v>
      </c>
      <c r="Q546" s="14">
        <f t="shared" si="595"/>
        <v>40399.051240000001</v>
      </c>
      <c r="R546" s="14">
        <f t="shared" ref="R546:Z546" si="664">SUM(R558,R565,R569,R575,R579,R600,R619,R624,R627)</f>
        <v>40399.051240000001</v>
      </c>
      <c r="S546" s="14">
        <f t="shared" si="664"/>
        <v>0</v>
      </c>
      <c r="T546" s="14">
        <f t="shared" si="664"/>
        <v>0</v>
      </c>
      <c r="U546" s="14">
        <f t="shared" si="664"/>
        <v>0</v>
      </c>
      <c r="V546" s="14">
        <f t="shared" si="664"/>
        <v>0</v>
      </c>
      <c r="W546" s="14">
        <f t="shared" si="664"/>
        <v>0</v>
      </c>
      <c r="X546" s="14">
        <f t="shared" si="664"/>
        <v>0</v>
      </c>
      <c r="Y546" s="14">
        <f t="shared" si="664"/>
        <v>0</v>
      </c>
      <c r="Z546" s="14">
        <f t="shared" si="664"/>
        <v>58.391280000000002</v>
      </c>
    </row>
    <row r="547" spans="1:26" ht="16.5" thickTop="1" thickBot="1" x14ac:dyDescent="0.3">
      <c r="A547" s="5" t="s">
        <v>0</v>
      </c>
      <c r="B547" s="8" t="s">
        <v>36</v>
      </c>
      <c r="C547" s="14">
        <f t="shared" ref="C547:C610" si="665">SUM(D547:F547)</f>
        <v>160847</v>
      </c>
      <c r="D547" s="14">
        <f>SUM(D555,D559,D562,D566,D570,D576,D580,D601,D620,D628)</f>
        <v>160847</v>
      </c>
      <c r="E547" s="14">
        <f>SUM(E555,E559,E562,E566,E570,E576,E580,E601,E620,E628)</f>
        <v>0</v>
      </c>
      <c r="F547" s="14">
        <f>SUM(F555,F559,F562,F566,F570,F576,F580,F601,F620,F628)</f>
        <v>0</v>
      </c>
      <c r="G547" s="14">
        <f>SUM(G555,G559,G562,G566,G570,G576,G580,G601,G620,G628)</f>
        <v>0</v>
      </c>
      <c r="H547" s="14">
        <f t="shared" ref="H547:H610" si="666">SUM(I547:O547)</f>
        <v>156051.22500000001</v>
      </c>
      <c r="I547" s="14">
        <f t="shared" ref="I547:P547" si="667">SUM(I555,I559,I562,I566,I570,I576,I580,I601,I620,I628)</f>
        <v>156051.22500000001</v>
      </c>
      <c r="J547" s="14">
        <f t="shared" si="667"/>
        <v>0</v>
      </c>
      <c r="K547" s="14">
        <f t="shared" si="667"/>
        <v>0</v>
      </c>
      <c r="L547" s="14">
        <f t="shared" si="667"/>
        <v>0</v>
      </c>
      <c r="M547" s="14">
        <f t="shared" si="667"/>
        <v>0</v>
      </c>
      <c r="N547" s="14">
        <f t="shared" si="667"/>
        <v>0</v>
      </c>
      <c r="O547" s="14">
        <f t="shared" si="667"/>
        <v>0</v>
      </c>
      <c r="P547" s="14">
        <f t="shared" si="667"/>
        <v>0</v>
      </c>
      <c r="Q547" s="14">
        <f t="shared" ref="Q547:Q610" si="668">SUM(R547:Y547)</f>
        <v>156021.80499999999</v>
      </c>
      <c r="R547" s="14">
        <f t="shared" ref="R547:Z547" si="669">SUM(R555,R559,R562,R566,R570,R576,R580,R601,R620,R628)</f>
        <v>156021.80499999999</v>
      </c>
      <c r="S547" s="14">
        <f t="shared" si="669"/>
        <v>0</v>
      </c>
      <c r="T547" s="14">
        <f t="shared" si="669"/>
        <v>0</v>
      </c>
      <c r="U547" s="14">
        <f t="shared" si="669"/>
        <v>0</v>
      </c>
      <c r="V547" s="14">
        <f t="shared" si="669"/>
        <v>0</v>
      </c>
      <c r="W547" s="14">
        <f t="shared" si="669"/>
        <v>0</v>
      </c>
      <c r="X547" s="14">
        <f t="shared" si="669"/>
        <v>0</v>
      </c>
      <c r="Y547" s="14">
        <f t="shared" si="669"/>
        <v>0</v>
      </c>
      <c r="Z547" s="14">
        <f t="shared" si="669"/>
        <v>0</v>
      </c>
    </row>
    <row r="548" spans="1:26" ht="16.5" thickTop="1" thickBot="1" x14ac:dyDescent="0.3">
      <c r="A548" s="5" t="s">
        <v>0</v>
      </c>
      <c r="B548" s="8" t="s">
        <v>37</v>
      </c>
      <c r="C548" s="14">
        <f t="shared" si="665"/>
        <v>717</v>
      </c>
      <c r="D548" s="14">
        <f t="shared" ref="D548:G549" si="670">SUM(D571,D581,D602)</f>
        <v>717</v>
      </c>
      <c r="E548" s="14">
        <f t="shared" si="670"/>
        <v>0</v>
      </c>
      <c r="F548" s="14">
        <f t="shared" si="670"/>
        <v>0</v>
      </c>
      <c r="G548" s="14">
        <f t="shared" si="670"/>
        <v>0</v>
      </c>
      <c r="H548" s="14">
        <f t="shared" si="666"/>
        <v>1237.56</v>
      </c>
      <c r="I548" s="14">
        <f t="shared" ref="I548:P549" si="671">SUM(I571,I581,I602)</f>
        <v>1237.56</v>
      </c>
      <c r="J548" s="14">
        <f t="shared" si="671"/>
        <v>0</v>
      </c>
      <c r="K548" s="14">
        <f t="shared" si="671"/>
        <v>0</v>
      </c>
      <c r="L548" s="14">
        <f t="shared" si="671"/>
        <v>0</v>
      </c>
      <c r="M548" s="14">
        <f t="shared" si="671"/>
        <v>0</v>
      </c>
      <c r="N548" s="14">
        <f t="shared" si="671"/>
        <v>0</v>
      </c>
      <c r="O548" s="14">
        <f t="shared" si="671"/>
        <v>0</v>
      </c>
      <c r="P548" s="14">
        <f t="shared" si="671"/>
        <v>0</v>
      </c>
      <c r="Q548" s="14">
        <f t="shared" si="668"/>
        <v>1229.2871</v>
      </c>
      <c r="R548" s="14">
        <f t="shared" ref="R548:Z548" si="672">SUM(R571,R581,R602)</f>
        <v>1229.2871</v>
      </c>
      <c r="S548" s="14">
        <f t="shared" si="672"/>
        <v>0</v>
      </c>
      <c r="T548" s="14">
        <f t="shared" si="672"/>
        <v>0</v>
      </c>
      <c r="U548" s="14">
        <f t="shared" si="672"/>
        <v>0</v>
      </c>
      <c r="V548" s="14">
        <f t="shared" si="672"/>
        <v>0</v>
      </c>
      <c r="W548" s="14">
        <f t="shared" si="672"/>
        <v>0</v>
      </c>
      <c r="X548" s="14">
        <f t="shared" si="672"/>
        <v>0</v>
      </c>
      <c r="Y548" s="14">
        <f t="shared" si="672"/>
        <v>0</v>
      </c>
      <c r="Z548" s="14">
        <f t="shared" si="672"/>
        <v>0</v>
      </c>
    </row>
    <row r="549" spans="1:26" ht="31.5" thickTop="1" thickBot="1" x14ac:dyDescent="0.3">
      <c r="A549" s="5" t="s">
        <v>0</v>
      </c>
      <c r="B549" s="9" t="s">
        <v>38</v>
      </c>
      <c r="C549" s="14">
        <f t="shared" si="665"/>
        <v>717</v>
      </c>
      <c r="D549" s="14">
        <f t="shared" si="670"/>
        <v>717</v>
      </c>
      <c r="E549" s="14">
        <f t="shared" si="670"/>
        <v>0</v>
      </c>
      <c r="F549" s="14">
        <f t="shared" si="670"/>
        <v>0</v>
      </c>
      <c r="G549" s="14">
        <f t="shared" si="670"/>
        <v>0</v>
      </c>
      <c r="H549" s="14">
        <f t="shared" si="666"/>
        <v>1237.56</v>
      </c>
      <c r="I549" s="14">
        <f t="shared" si="671"/>
        <v>1237.56</v>
      </c>
      <c r="J549" s="14">
        <f t="shared" si="671"/>
        <v>0</v>
      </c>
      <c r="K549" s="14">
        <f t="shared" si="671"/>
        <v>0</v>
      </c>
      <c r="L549" s="14">
        <f t="shared" si="671"/>
        <v>0</v>
      </c>
      <c r="M549" s="14">
        <f t="shared" si="671"/>
        <v>0</v>
      </c>
      <c r="N549" s="14">
        <f t="shared" si="671"/>
        <v>0</v>
      </c>
      <c r="O549" s="14">
        <f t="shared" si="671"/>
        <v>0</v>
      </c>
      <c r="P549" s="14">
        <f t="shared" si="671"/>
        <v>0</v>
      </c>
      <c r="Q549" s="14">
        <f t="shared" si="668"/>
        <v>1229.2871</v>
      </c>
      <c r="R549" s="14">
        <f t="shared" ref="R549:Z549" si="673">SUM(R572,R582,R603)</f>
        <v>1229.2871</v>
      </c>
      <c r="S549" s="14">
        <f t="shared" si="673"/>
        <v>0</v>
      </c>
      <c r="T549" s="14">
        <f t="shared" si="673"/>
        <v>0</v>
      </c>
      <c r="U549" s="14">
        <f t="shared" si="673"/>
        <v>0</v>
      </c>
      <c r="V549" s="14">
        <f t="shared" si="673"/>
        <v>0</v>
      </c>
      <c r="W549" s="14">
        <f t="shared" si="673"/>
        <v>0</v>
      </c>
      <c r="X549" s="14">
        <f t="shared" si="673"/>
        <v>0</v>
      </c>
      <c r="Y549" s="14">
        <f t="shared" si="673"/>
        <v>0</v>
      </c>
      <c r="Z549" s="14">
        <f t="shared" si="673"/>
        <v>0</v>
      </c>
    </row>
    <row r="550" spans="1:26" ht="31.5" thickTop="1" thickBot="1" x14ac:dyDescent="0.3">
      <c r="A550" s="5" t="s">
        <v>0</v>
      </c>
      <c r="B550" s="9" t="s">
        <v>39</v>
      </c>
      <c r="C550" s="14">
        <f t="shared" si="665"/>
        <v>0</v>
      </c>
      <c r="D550" s="14">
        <f>SUM(D583)</f>
        <v>0</v>
      </c>
      <c r="E550" s="14">
        <f>SUM(E583)</f>
        <v>0</v>
      </c>
      <c r="F550" s="14">
        <f>SUM(F583)</f>
        <v>0</v>
      </c>
      <c r="G550" s="14">
        <f>SUM(G583)</f>
        <v>0</v>
      </c>
      <c r="H550" s="14">
        <f t="shared" si="666"/>
        <v>0</v>
      </c>
      <c r="I550" s="14">
        <f t="shared" ref="I550:P550" si="674">SUM(I583)</f>
        <v>0</v>
      </c>
      <c r="J550" s="14">
        <f t="shared" si="674"/>
        <v>0</v>
      </c>
      <c r="K550" s="14">
        <f t="shared" si="674"/>
        <v>0</v>
      </c>
      <c r="L550" s="14">
        <f t="shared" si="674"/>
        <v>0</v>
      </c>
      <c r="M550" s="14">
        <f t="shared" si="674"/>
        <v>0</v>
      </c>
      <c r="N550" s="14">
        <f t="shared" si="674"/>
        <v>0</v>
      </c>
      <c r="O550" s="14">
        <f t="shared" si="674"/>
        <v>0</v>
      </c>
      <c r="P550" s="14">
        <f t="shared" si="674"/>
        <v>0</v>
      </c>
      <c r="Q550" s="14">
        <f t="shared" si="668"/>
        <v>0</v>
      </c>
      <c r="R550" s="14">
        <f t="shared" ref="R550:Z550" si="675">SUM(R583)</f>
        <v>0</v>
      </c>
      <c r="S550" s="14">
        <f t="shared" si="675"/>
        <v>0</v>
      </c>
      <c r="T550" s="14">
        <f t="shared" si="675"/>
        <v>0</v>
      </c>
      <c r="U550" s="14">
        <f t="shared" si="675"/>
        <v>0</v>
      </c>
      <c r="V550" s="14">
        <f t="shared" si="675"/>
        <v>0</v>
      </c>
      <c r="W550" s="14">
        <f t="shared" si="675"/>
        <v>0</v>
      </c>
      <c r="X550" s="14">
        <f t="shared" si="675"/>
        <v>0</v>
      </c>
      <c r="Y550" s="14">
        <f t="shared" si="675"/>
        <v>0</v>
      </c>
      <c r="Z550" s="14">
        <f t="shared" si="675"/>
        <v>0</v>
      </c>
    </row>
    <row r="551" spans="1:26" ht="16.5" thickTop="1" thickBot="1" x14ac:dyDescent="0.3">
      <c r="A551" s="5" t="s">
        <v>0</v>
      </c>
      <c r="B551" s="7" t="s">
        <v>40</v>
      </c>
      <c r="C551" s="14">
        <f t="shared" si="665"/>
        <v>133</v>
      </c>
      <c r="D551" s="14">
        <f>SUM(D584,D629)</f>
        <v>133</v>
      </c>
      <c r="E551" s="14">
        <f>SUM(E584,E629)</f>
        <v>0</v>
      </c>
      <c r="F551" s="14">
        <f>SUM(F584,F629)</f>
        <v>0</v>
      </c>
      <c r="G551" s="14">
        <f>SUM(G584,G629)</f>
        <v>0</v>
      </c>
      <c r="H551" s="14">
        <f t="shared" si="666"/>
        <v>132.71</v>
      </c>
      <c r="I551" s="14">
        <f t="shared" ref="I551:P551" si="676">SUM(I584,I629)</f>
        <v>132.71</v>
      </c>
      <c r="J551" s="14">
        <f t="shared" si="676"/>
        <v>0</v>
      </c>
      <c r="K551" s="14">
        <f t="shared" si="676"/>
        <v>0</v>
      </c>
      <c r="L551" s="14">
        <f t="shared" si="676"/>
        <v>0</v>
      </c>
      <c r="M551" s="14">
        <f t="shared" si="676"/>
        <v>0</v>
      </c>
      <c r="N551" s="14">
        <f t="shared" si="676"/>
        <v>0</v>
      </c>
      <c r="O551" s="14">
        <f t="shared" si="676"/>
        <v>0</v>
      </c>
      <c r="P551" s="14">
        <f t="shared" si="676"/>
        <v>0</v>
      </c>
      <c r="Q551" s="14">
        <f t="shared" si="668"/>
        <v>126.55243000000002</v>
      </c>
      <c r="R551" s="14">
        <f t="shared" ref="R551:Z551" si="677">SUM(R584,R629)</f>
        <v>126.55243000000002</v>
      </c>
      <c r="S551" s="14">
        <f t="shared" si="677"/>
        <v>0</v>
      </c>
      <c r="T551" s="14">
        <f t="shared" si="677"/>
        <v>0</v>
      </c>
      <c r="U551" s="14">
        <f t="shared" si="677"/>
        <v>0</v>
      </c>
      <c r="V551" s="14">
        <f t="shared" si="677"/>
        <v>0</v>
      </c>
      <c r="W551" s="14">
        <f t="shared" si="677"/>
        <v>0</v>
      </c>
      <c r="X551" s="14">
        <f t="shared" si="677"/>
        <v>0</v>
      </c>
      <c r="Y551" s="14">
        <f t="shared" si="677"/>
        <v>0</v>
      </c>
      <c r="Z551" s="14">
        <f t="shared" si="677"/>
        <v>0</v>
      </c>
    </row>
    <row r="552" spans="1:26" ht="16.5" thickTop="1" thickBot="1" x14ac:dyDescent="0.3">
      <c r="A552" s="5" t="s">
        <v>0</v>
      </c>
      <c r="B552" s="7" t="s">
        <v>41</v>
      </c>
      <c r="C552" s="14">
        <f t="shared" si="665"/>
        <v>0</v>
      </c>
      <c r="D552" s="14">
        <f>SUM(D585,D604,D621)</f>
        <v>0</v>
      </c>
      <c r="E552" s="14">
        <f>SUM(E585,E604,E621)</f>
        <v>0</v>
      </c>
      <c r="F552" s="14">
        <f>SUM(F585,F604,F621)</f>
        <v>0</v>
      </c>
      <c r="G552" s="14">
        <f>SUM(G585,G604,G621)</f>
        <v>0</v>
      </c>
      <c r="H552" s="14">
        <f t="shared" si="666"/>
        <v>0</v>
      </c>
      <c r="I552" s="14">
        <f t="shared" ref="I552:P552" si="678">SUM(I585,I604,I621)</f>
        <v>0</v>
      </c>
      <c r="J552" s="14">
        <f t="shared" si="678"/>
        <v>0</v>
      </c>
      <c r="K552" s="14">
        <f t="shared" si="678"/>
        <v>0</v>
      </c>
      <c r="L552" s="14">
        <f t="shared" si="678"/>
        <v>0</v>
      </c>
      <c r="M552" s="14">
        <f t="shared" si="678"/>
        <v>0</v>
      </c>
      <c r="N552" s="14">
        <f t="shared" si="678"/>
        <v>0</v>
      </c>
      <c r="O552" s="14">
        <f t="shared" si="678"/>
        <v>0</v>
      </c>
      <c r="P552" s="14">
        <f t="shared" si="678"/>
        <v>0</v>
      </c>
      <c r="Q552" s="14">
        <f t="shared" si="668"/>
        <v>0</v>
      </c>
      <c r="R552" s="14">
        <f t="shared" ref="R552:Z552" si="679">SUM(R585,R604,R621)</f>
        <v>0</v>
      </c>
      <c r="S552" s="14">
        <f t="shared" si="679"/>
        <v>0</v>
      </c>
      <c r="T552" s="14">
        <f t="shared" si="679"/>
        <v>0</v>
      </c>
      <c r="U552" s="14">
        <f t="shared" si="679"/>
        <v>0</v>
      </c>
      <c r="V552" s="14">
        <f t="shared" si="679"/>
        <v>0</v>
      </c>
      <c r="W552" s="14">
        <f t="shared" si="679"/>
        <v>0</v>
      </c>
      <c r="X552" s="14">
        <f t="shared" si="679"/>
        <v>0</v>
      </c>
      <c r="Y552" s="14">
        <f t="shared" si="679"/>
        <v>0</v>
      </c>
      <c r="Z552" s="14">
        <f t="shared" si="679"/>
        <v>0</v>
      </c>
    </row>
    <row r="553" spans="1:26" ht="16.5" thickTop="1" thickBot="1" x14ac:dyDescent="0.3">
      <c r="A553" s="5" t="s">
        <v>199</v>
      </c>
      <c r="B553" s="6" t="s">
        <v>200</v>
      </c>
      <c r="C553" s="13">
        <f t="shared" si="665"/>
        <v>24000</v>
      </c>
      <c r="D553" s="13">
        <f t="shared" ref="D553:G554" si="680">SUM(D554)</f>
        <v>24000</v>
      </c>
      <c r="E553" s="13">
        <f t="shared" si="680"/>
        <v>0</v>
      </c>
      <c r="F553" s="13">
        <f t="shared" si="680"/>
        <v>0</v>
      </c>
      <c r="G553" s="13">
        <f t="shared" si="680"/>
        <v>0</v>
      </c>
      <c r="H553" s="13">
        <f t="shared" si="666"/>
        <v>23842.06</v>
      </c>
      <c r="I553" s="13">
        <f t="shared" ref="I553:P554" si="681">SUM(I554)</f>
        <v>23842.06</v>
      </c>
      <c r="J553" s="13">
        <f t="shared" si="681"/>
        <v>0</v>
      </c>
      <c r="K553" s="13">
        <f t="shared" si="681"/>
        <v>0</v>
      </c>
      <c r="L553" s="13">
        <f t="shared" si="681"/>
        <v>0</v>
      </c>
      <c r="M553" s="13">
        <f t="shared" si="681"/>
        <v>0</v>
      </c>
      <c r="N553" s="13">
        <f t="shared" si="681"/>
        <v>0</v>
      </c>
      <c r="O553" s="13">
        <f t="shared" si="681"/>
        <v>0</v>
      </c>
      <c r="P553" s="13">
        <f t="shared" si="681"/>
        <v>0</v>
      </c>
      <c r="Q553" s="13">
        <f t="shared" si="668"/>
        <v>23842.05588</v>
      </c>
      <c r="R553" s="13">
        <f t="shared" ref="R553:Z554" si="682">SUM(R554)</f>
        <v>23842.05588</v>
      </c>
      <c r="S553" s="13">
        <f t="shared" si="682"/>
        <v>0</v>
      </c>
      <c r="T553" s="13">
        <f t="shared" si="682"/>
        <v>0</v>
      </c>
      <c r="U553" s="13">
        <f t="shared" si="682"/>
        <v>0</v>
      </c>
      <c r="V553" s="13">
        <f t="shared" si="682"/>
        <v>0</v>
      </c>
      <c r="W553" s="13">
        <f t="shared" si="682"/>
        <v>0</v>
      </c>
      <c r="X553" s="13">
        <f t="shared" si="682"/>
        <v>0</v>
      </c>
      <c r="Y553" s="13">
        <f t="shared" si="682"/>
        <v>0</v>
      </c>
      <c r="Z553" s="13">
        <f t="shared" si="682"/>
        <v>0</v>
      </c>
    </row>
    <row r="554" spans="1:26" ht="16.5" thickTop="1" thickBot="1" x14ac:dyDescent="0.3">
      <c r="A554" s="5" t="s">
        <v>0</v>
      </c>
      <c r="B554" s="7" t="s">
        <v>19</v>
      </c>
      <c r="C554" s="14">
        <f t="shared" si="665"/>
        <v>24000</v>
      </c>
      <c r="D554" s="14">
        <f t="shared" si="680"/>
        <v>24000</v>
      </c>
      <c r="E554" s="14">
        <f t="shared" si="680"/>
        <v>0</v>
      </c>
      <c r="F554" s="14">
        <f t="shared" si="680"/>
        <v>0</v>
      </c>
      <c r="G554" s="14">
        <f t="shared" si="680"/>
        <v>0</v>
      </c>
      <c r="H554" s="14">
        <f t="shared" si="666"/>
        <v>23842.06</v>
      </c>
      <c r="I554" s="14">
        <f t="shared" si="681"/>
        <v>23842.06</v>
      </c>
      <c r="J554" s="14">
        <f t="shared" si="681"/>
        <v>0</v>
      </c>
      <c r="K554" s="14">
        <f t="shared" si="681"/>
        <v>0</v>
      </c>
      <c r="L554" s="14">
        <f t="shared" si="681"/>
        <v>0</v>
      </c>
      <c r="M554" s="14">
        <f t="shared" si="681"/>
        <v>0</v>
      </c>
      <c r="N554" s="14">
        <f t="shared" si="681"/>
        <v>0</v>
      </c>
      <c r="O554" s="14">
        <f t="shared" si="681"/>
        <v>0</v>
      </c>
      <c r="P554" s="14">
        <f t="shared" si="681"/>
        <v>0</v>
      </c>
      <c r="Q554" s="14">
        <f t="shared" si="668"/>
        <v>23842.05588</v>
      </c>
      <c r="R554" s="14">
        <f t="shared" si="682"/>
        <v>23842.05588</v>
      </c>
      <c r="S554" s="14">
        <f t="shared" si="682"/>
        <v>0</v>
      </c>
      <c r="T554" s="14">
        <f t="shared" si="682"/>
        <v>0</v>
      </c>
      <c r="U554" s="14">
        <f t="shared" si="682"/>
        <v>0</v>
      </c>
      <c r="V554" s="14">
        <f t="shared" si="682"/>
        <v>0</v>
      </c>
      <c r="W554" s="14">
        <f t="shared" si="682"/>
        <v>0</v>
      </c>
      <c r="X554" s="14">
        <f t="shared" si="682"/>
        <v>0</v>
      </c>
      <c r="Y554" s="14">
        <f t="shared" si="682"/>
        <v>0</v>
      </c>
      <c r="Z554" s="14">
        <f t="shared" si="682"/>
        <v>0</v>
      </c>
    </row>
    <row r="555" spans="1:26" ht="16.5" thickTop="1" thickBot="1" x14ac:dyDescent="0.3">
      <c r="A555" s="5" t="s">
        <v>0</v>
      </c>
      <c r="B555" s="8" t="s">
        <v>36</v>
      </c>
      <c r="C555" s="14">
        <f t="shared" si="665"/>
        <v>24000</v>
      </c>
      <c r="D555" s="14">
        <v>24000</v>
      </c>
      <c r="E555" s="14">
        <v>0</v>
      </c>
      <c r="F555" s="14">
        <v>0</v>
      </c>
      <c r="G555" s="14">
        <v>0</v>
      </c>
      <c r="H555" s="14">
        <f t="shared" si="666"/>
        <v>23842.06</v>
      </c>
      <c r="I555" s="14">
        <v>23842.06</v>
      </c>
      <c r="J555" s="14">
        <v>0</v>
      </c>
      <c r="K555" s="14">
        <v>0</v>
      </c>
      <c r="L555" s="14">
        <v>0</v>
      </c>
      <c r="M555" s="14">
        <v>0</v>
      </c>
      <c r="N555" s="14">
        <v>0</v>
      </c>
      <c r="O555" s="14">
        <v>0</v>
      </c>
      <c r="P555" s="14">
        <v>0</v>
      </c>
      <c r="Q555" s="14">
        <f t="shared" si="668"/>
        <v>23842.05588</v>
      </c>
      <c r="R555" s="14">
        <v>23842.05588</v>
      </c>
      <c r="S555" s="14">
        <v>0</v>
      </c>
      <c r="T555" s="14">
        <v>0</v>
      </c>
      <c r="U555" s="14">
        <v>0</v>
      </c>
      <c r="V555" s="14">
        <v>0</v>
      </c>
      <c r="W555" s="14">
        <v>0</v>
      </c>
      <c r="X555" s="14">
        <v>0</v>
      </c>
      <c r="Y555" s="14">
        <v>0</v>
      </c>
      <c r="Z555" s="14">
        <v>0</v>
      </c>
    </row>
    <row r="556" spans="1:26" ht="16.5" thickTop="1" thickBot="1" x14ac:dyDescent="0.3">
      <c r="A556" s="5" t="s">
        <v>201</v>
      </c>
      <c r="B556" s="6" t="s">
        <v>202</v>
      </c>
      <c r="C556" s="13">
        <f t="shared" si="665"/>
        <v>13500</v>
      </c>
      <c r="D556" s="13">
        <f>SUM(D557)</f>
        <v>13500</v>
      </c>
      <c r="E556" s="13">
        <f>SUM(E557)</f>
        <v>0</v>
      </c>
      <c r="F556" s="13">
        <f>SUM(F557)</f>
        <v>0</v>
      </c>
      <c r="G556" s="13">
        <f>SUM(G557)</f>
        <v>0</v>
      </c>
      <c r="H556" s="13">
        <f t="shared" si="666"/>
        <v>13865</v>
      </c>
      <c r="I556" s="13">
        <f t="shared" ref="I556:P556" si="683">SUM(I557)</f>
        <v>13865</v>
      </c>
      <c r="J556" s="13">
        <f t="shared" si="683"/>
        <v>0</v>
      </c>
      <c r="K556" s="13">
        <f t="shared" si="683"/>
        <v>0</v>
      </c>
      <c r="L556" s="13">
        <f t="shared" si="683"/>
        <v>0</v>
      </c>
      <c r="M556" s="13">
        <f t="shared" si="683"/>
        <v>0</v>
      </c>
      <c r="N556" s="13">
        <f t="shared" si="683"/>
        <v>0</v>
      </c>
      <c r="O556" s="13">
        <f t="shared" si="683"/>
        <v>0</v>
      </c>
      <c r="P556" s="13">
        <f t="shared" si="683"/>
        <v>0</v>
      </c>
      <c r="Q556" s="13">
        <f t="shared" si="668"/>
        <v>13864.985210000001</v>
      </c>
      <c r="R556" s="13">
        <f t="shared" ref="R556:Z556" si="684">SUM(R557)</f>
        <v>13864.985210000001</v>
      </c>
      <c r="S556" s="13">
        <f t="shared" si="684"/>
        <v>0</v>
      </c>
      <c r="T556" s="13">
        <f t="shared" si="684"/>
        <v>0</v>
      </c>
      <c r="U556" s="13">
        <f t="shared" si="684"/>
        <v>0</v>
      </c>
      <c r="V556" s="13">
        <f t="shared" si="684"/>
        <v>0</v>
      </c>
      <c r="W556" s="13">
        <f t="shared" si="684"/>
        <v>0</v>
      </c>
      <c r="X556" s="13">
        <f t="shared" si="684"/>
        <v>0</v>
      </c>
      <c r="Y556" s="13">
        <f t="shared" si="684"/>
        <v>0</v>
      </c>
      <c r="Z556" s="13">
        <f t="shared" si="684"/>
        <v>0</v>
      </c>
    </row>
    <row r="557" spans="1:26" ht="16.5" thickTop="1" thickBot="1" x14ac:dyDescent="0.3">
      <c r="A557" s="5" t="s">
        <v>0</v>
      </c>
      <c r="B557" s="7" t="s">
        <v>19</v>
      </c>
      <c r="C557" s="14">
        <f t="shared" si="665"/>
        <v>13500</v>
      </c>
      <c r="D557" s="14">
        <f>SUM(D558:D559)</f>
        <v>13500</v>
      </c>
      <c r="E557" s="14">
        <f>SUM(E558:E559)</f>
        <v>0</v>
      </c>
      <c r="F557" s="14">
        <f>SUM(F558:F559)</f>
        <v>0</v>
      </c>
      <c r="G557" s="14">
        <f>SUM(G558:G559)</f>
        <v>0</v>
      </c>
      <c r="H557" s="14">
        <f t="shared" si="666"/>
        <v>13865</v>
      </c>
      <c r="I557" s="14">
        <f t="shared" ref="I557:P557" si="685">SUM(I558:I559)</f>
        <v>13865</v>
      </c>
      <c r="J557" s="14">
        <f t="shared" si="685"/>
        <v>0</v>
      </c>
      <c r="K557" s="14">
        <f t="shared" si="685"/>
        <v>0</v>
      </c>
      <c r="L557" s="14">
        <f t="shared" si="685"/>
        <v>0</v>
      </c>
      <c r="M557" s="14">
        <f t="shared" si="685"/>
        <v>0</v>
      </c>
      <c r="N557" s="14">
        <f t="shared" si="685"/>
        <v>0</v>
      </c>
      <c r="O557" s="14">
        <f t="shared" si="685"/>
        <v>0</v>
      </c>
      <c r="P557" s="14">
        <f t="shared" si="685"/>
        <v>0</v>
      </c>
      <c r="Q557" s="14">
        <f t="shared" si="668"/>
        <v>13864.985210000001</v>
      </c>
      <c r="R557" s="14">
        <f t="shared" ref="R557:Z557" si="686">SUM(R558:R559)</f>
        <v>13864.985210000001</v>
      </c>
      <c r="S557" s="14">
        <f t="shared" si="686"/>
        <v>0</v>
      </c>
      <c r="T557" s="14">
        <f t="shared" si="686"/>
        <v>0</v>
      </c>
      <c r="U557" s="14">
        <f t="shared" si="686"/>
        <v>0</v>
      </c>
      <c r="V557" s="14">
        <f t="shared" si="686"/>
        <v>0</v>
      </c>
      <c r="W557" s="14">
        <f t="shared" si="686"/>
        <v>0</v>
      </c>
      <c r="X557" s="14">
        <f t="shared" si="686"/>
        <v>0</v>
      </c>
      <c r="Y557" s="14">
        <f t="shared" si="686"/>
        <v>0</v>
      </c>
      <c r="Z557" s="14">
        <f t="shared" si="686"/>
        <v>0</v>
      </c>
    </row>
    <row r="558" spans="1:26" ht="16.5" thickTop="1" thickBot="1" x14ac:dyDescent="0.3">
      <c r="A558" s="5" t="s">
        <v>0</v>
      </c>
      <c r="B558" s="8" t="s">
        <v>21</v>
      </c>
      <c r="C558" s="14">
        <f t="shared" si="665"/>
        <v>200</v>
      </c>
      <c r="D558" s="14">
        <v>200</v>
      </c>
      <c r="E558" s="14">
        <v>0</v>
      </c>
      <c r="F558" s="14">
        <v>0</v>
      </c>
      <c r="G558" s="14">
        <v>0</v>
      </c>
      <c r="H558" s="14">
        <f t="shared" si="666"/>
        <v>204</v>
      </c>
      <c r="I558" s="14">
        <v>204</v>
      </c>
      <c r="J558" s="14">
        <v>0</v>
      </c>
      <c r="K558" s="14">
        <v>0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f t="shared" si="668"/>
        <v>204</v>
      </c>
      <c r="R558" s="14">
        <v>204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</row>
    <row r="559" spans="1:26" ht="16.5" thickTop="1" thickBot="1" x14ac:dyDescent="0.3">
      <c r="A559" s="5" t="s">
        <v>0</v>
      </c>
      <c r="B559" s="8" t="s">
        <v>36</v>
      </c>
      <c r="C559" s="14">
        <f t="shared" si="665"/>
        <v>13300</v>
      </c>
      <c r="D559" s="14">
        <v>13300</v>
      </c>
      <c r="E559" s="14">
        <v>0</v>
      </c>
      <c r="F559" s="14">
        <v>0</v>
      </c>
      <c r="G559" s="14">
        <v>0</v>
      </c>
      <c r="H559" s="14">
        <f t="shared" si="666"/>
        <v>13661</v>
      </c>
      <c r="I559" s="14">
        <v>13661</v>
      </c>
      <c r="J559" s="14">
        <v>0</v>
      </c>
      <c r="K559" s="14">
        <v>0</v>
      </c>
      <c r="L559" s="14">
        <v>0</v>
      </c>
      <c r="M559" s="14">
        <v>0</v>
      </c>
      <c r="N559" s="14">
        <v>0</v>
      </c>
      <c r="O559" s="14">
        <v>0</v>
      </c>
      <c r="P559" s="14">
        <v>0</v>
      </c>
      <c r="Q559" s="14">
        <f t="shared" si="668"/>
        <v>13660.985210000001</v>
      </c>
      <c r="R559" s="14">
        <v>13660.985210000001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0</v>
      </c>
    </row>
    <row r="560" spans="1:26" ht="16.5" thickTop="1" thickBot="1" x14ac:dyDescent="0.3">
      <c r="A560" s="5" t="s">
        <v>203</v>
      </c>
      <c r="B560" s="6" t="s">
        <v>204</v>
      </c>
      <c r="C560" s="13">
        <f t="shared" si="665"/>
        <v>2000</v>
      </c>
      <c r="D560" s="13">
        <f t="shared" ref="D560:G561" si="687">SUM(D561)</f>
        <v>2000</v>
      </c>
      <c r="E560" s="13">
        <f t="shared" si="687"/>
        <v>0</v>
      </c>
      <c r="F560" s="13">
        <f t="shared" si="687"/>
        <v>0</v>
      </c>
      <c r="G560" s="13">
        <f t="shared" si="687"/>
        <v>0</v>
      </c>
      <c r="H560" s="13">
        <f t="shared" si="666"/>
        <v>2000</v>
      </c>
      <c r="I560" s="13">
        <f t="shared" ref="I560:P561" si="688">SUM(I561)</f>
        <v>2000</v>
      </c>
      <c r="J560" s="13">
        <f t="shared" si="688"/>
        <v>0</v>
      </c>
      <c r="K560" s="13">
        <f t="shared" si="688"/>
        <v>0</v>
      </c>
      <c r="L560" s="13">
        <f t="shared" si="688"/>
        <v>0</v>
      </c>
      <c r="M560" s="13">
        <f t="shared" si="688"/>
        <v>0</v>
      </c>
      <c r="N560" s="13">
        <f t="shared" si="688"/>
        <v>0</v>
      </c>
      <c r="O560" s="13">
        <f t="shared" si="688"/>
        <v>0</v>
      </c>
      <c r="P560" s="13">
        <f t="shared" si="688"/>
        <v>0</v>
      </c>
      <c r="Q560" s="13">
        <f t="shared" si="668"/>
        <v>1999.992</v>
      </c>
      <c r="R560" s="13">
        <f t="shared" ref="R560:Z561" si="689">SUM(R561)</f>
        <v>1999.992</v>
      </c>
      <c r="S560" s="13">
        <f t="shared" si="689"/>
        <v>0</v>
      </c>
      <c r="T560" s="13">
        <f t="shared" si="689"/>
        <v>0</v>
      </c>
      <c r="U560" s="13">
        <f t="shared" si="689"/>
        <v>0</v>
      </c>
      <c r="V560" s="13">
        <f t="shared" si="689"/>
        <v>0</v>
      </c>
      <c r="W560" s="13">
        <f t="shared" si="689"/>
        <v>0</v>
      </c>
      <c r="X560" s="13">
        <f t="shared" si="689"/>
        <v>0</v>
      </c>
      <c r="Y560" s="13">
        <f t="shared" si="689"/>
        <v>0</v>
      </c>
      <c r="Z560" s="13">
        <f t="shared" si="689"/>
        <v>0</v>
      </c>
    </row>
    <row r="561" spans="1:26" ht="16.5" thickTop="1" thickBot="1" x14ac:dyDescent="0.3">
      <c r="A561" s="5" t="s">
        <v>0</v>
      </c>
      <c r="B561" s="7" t="s">
        <v>19</v>
      </c>
      <c r="C561" s="14">
        <f t="shared" si="665"/>
        <v>2000</v>
      </c>
      <c r="D561" s="14">
        <f t="shared" si="687"/>
        <v>2000</v>
      </c>
      <c r="E561" s="14">
        <f t="shared" si="687"/>
        <v>0</v>
      </c>
      <c r="F561" s="14">
        <f t="shared" si="687"/>
        <v>0</v>
      </c>
      <c r="G561" s="14">
        <f t="shared" si="687"/>
        <v>0</v>
      </c>
      <c r="H561" s="14">
        <f t="shared" si="666"/>
        <v>2000</v>
      </c>
      <c r="I561" s="14">
        <f t="shared" si="688"/>
        <v>2000</v>
      </c>
      <c r="J561" s="14">
        <f t="shared" si="688"/>
        <v>0</v>
      </c>
      <c r="K561" s="14">
        <f t="shared" si="688"/>
        <v>0</v>
      </c>
      <c r="L561" s="14">
        <f t="shared" si="688"/>
        <v>0</v>
      </c>
      <c r="M561" s="14">
        <f t="shared" si="688"/>
        <v>0</v>
      </c>
      <c r="N561" s="14">
        <f t="shared" si="688"/>
        <v>0</v>
      </c>
      <c r="O561" s="14">
        <f t="shared" si="688"/>
        <v>0</v>
      </c>
      <c r="P561" s="14">
        <f t="shared" si="688"/>
        <v>0</v>
      </c>
      <c r="Q561" s="14">
        <f t="shared" si="668"/>
        <v>1999.992</v>
      </c>
      <c r="R561" s="14">
        <f t="shared" si="689"/>
        <v>1999.992</v>
      </c>
      <c r="S561" s="14">
        <f t="shared" si="689"/>
        <v>0</v>
      </c>
      <c r="T561" s="14">
        <f t="shared" si="689"/>
        <v>0</v>
      </c>
      <c r="U561" s="14">
        <f t="shared" si="689"/>
        <v>0</v>
      </c>
      <c r="V561" s="14">
        <f t="shared" si="689"/>
        <v>0</v>
      </c>
      <c r="W561" s="14">
        <f t="shared" si="689"/>
        <v>0</v>
      </c>
      <c r="X561" s="14">
        <f t="shared" si="689"/>
        <v>0</v>
      </c>
      <c r="Y561" s="14">
        <f t="shared" si="689"/>
        <v>0</v>
      </c>
      <c r="Z561" s="14">
        <f t="shared" si="689"/>
        <v>0</v>
      </c>
    </row>
    <row r="562" spans="1:26" ht="16.5" thickTop="1" thickBot="1" x14ac:dyDescent="0.3">
      <c r="A562" s="5" t="s">
        <v>0</v>
      </c>
      <c r="B562" s="8" t="s">
        <v>36</v>
      </c>
      <c r="C562" s="14">
        <f t="shared" si="665"/>
        <v>2000</v>
      </c>
      <c r="D562" s="14">
        <v>2000</v>
      </c>
      <c r="E562" s="14">
        <v>0</v>
      </c>
      <c r="F562" s="14">
        <v>0</v>
      </c>
      <c r="G562" s="14">
        <v>0</v>
      </c>
      <c r="H562" s="14">
        <f t="shared" si="666"/>
        <v>2000</v>
      </c>
      <c r="I562" s="14">
        <v>2000</v>
      </c>
      <c r="J562" s="14">
        <v>0</v>
      </c>
      <c r="K562" s="14">
        <v>0</v>
      </c>
      <c r="L562" s="14">
        <v>0</v>
      </c>
      <c r="M562" s="14">
        <v>0</v>
      </c>
      <c r="N562" s="14">
        <v>0</v>
      </c>
      <c r="O562" s="14">
        <v>0</v>
      </c>
      <c r="P562" s="14">
        <v>0</v>
      </c>
      <c r="Q562" s="14">
        <f t="shared" si="668"/>
        <v>1999.992</v>
      </c>
      <c r="R562" s="14">
        <v>1999.992</v>
      </c>
      <c r="S562" s="14">
        <v>0</v>
      </c>
      <c r="T562" s="14">
        <v>0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</row>
    <row r="563" spans="1:26" ht="16.5" thickTop="1" thickBot="1" x14ac:dyDescent="0.3">
      <c r="A563" s="5" t="s">
        <v>205</v>
      </c>
      <c r="B563" s="6" t="s">
        <v>206</v>
      </c>
      <c r="C563" s="13">
        <f t="shared" si="665"/>
        <v>36340</v>
      </c>
      <c r="D563" s="13">
        <f>SUM(D564)</f>
        <v>36340</v>
      </c>
      <c r="E563" s="13">
        <f>SUM(E564)</f>
        <v>0</v>
      </c>
      <c r="F563" s="13">
        <f>SUM(F564)</f>
        <v>0</v>
      </c>
      <c r="G563" s="13">
        <f>SUM(G564)</f>
        <v>0</v>
      </c>
      <c r="H563" s="13">
        <f t="shared" si="666"/>
        <v>39327.74</v>
      </c>
      <c r="I563" s="13">
        <f t="shared" ref="I563:P563" si="690">SUM(I564)</f>
        <v>39327.74</v>
      </c>
      <c r="J563" s="13">
        <f t="shared" si="690"/>
        <v>0</v>
      </c>
      <c r="K563" s="13">
        <f t="shared" si="690"/>
        <v>0</v>
      </c>
      <c r="L563" s="13">
        <f t="shared" si="690"/>
        <v>0</v>
      </c>
      <c r="M563" s="13">
        <f t="shared" si="690"/>
        <v>0</v>
      </c>
      <c r="N563" s="13">
        <f t="shared" si="690"/>
        <v>0</v>
      </c>
      <c r="O563" s="13">
        <f t="shared" si="690"/>
        <v>0</v>
      </c>
      <c r="P563" s="13">
        <f t="shared" si="690"/>
        <v>0</v>
      </c>
      <c r="Q563" s="13">
        <f t="shared" si="668"/>
        <v>39322.028619999997</v>
      </c>
      <c r="R563" s="13">
        <f t="shared" ref="R563:Z563" si="691">SUM(R564)</f>
        <v>39322.028619999997</v>
      </c>
      <c r="S563" s="13">
        <f t="shared" si="691"/>
        <v>0</v>
      </c>
      <c r="T563" s="13">
        <f t="shared" si="691"/>
        <v>0</v>
      </c>
      <c r="U563" s="13">
        <f t="shared" si="691"/>
        <v>0</v>
      </c>
      <c r="V563" s="13">
        <f t="shared" si="691"/>
        <v>0</v>
      </c>
      <c r="W563" s="13">
        <f t="shared" si="691"/>
        <v>0</v>
      </c>
      <c r="X563" s="13">
        <f t="shared" si="691"/>
        <v>0</v>
      </c>
      <c r="Y563" s="13">
        <f t="shared" si="691"/>
        <v>0</v>
      </c>
      <c r="Z563" s="13">
        <f t="shared" si="691"/>
        <v>0</v>
      </c>
    </row>
    <row r="564" spans="1:26" ht="16.5" thickTop="1" thickBot="1" x14ac:dyDescent="0.3">
      <c r="A564" s="5" t="s">
        <v>0</v>
      </c>
      <c r="B564" s="7" t="s">
        <v>19</v>
      </c>
      <c r="C564" s="14">
        <f t="shared" si="665"/>
        <v>36340</v>
      </c>
      <c r="D564" s="14">
        <f>SUM(D565:D566)</f>
        <v>36340</v>
      </c>
      <c r="E564" s="14">
        <f>SUM(E565:E566)</f>
        <v>0</v>
      </c>
      <c r="F564" s="14">
        <f>SUM(F565:F566)</f>
        <v>0</v>
      </c>
      <c r="G564" s="14">
        <f>SUM(G565:G566)</f>
        <v>0</v>
      </c>
      <c r="H564" s="14">
        <f t="shared" si="666"/>
        <v>39327.74</v>
      </c>
      <c r="I564" s="14">
        <f t="shared" ref="I564:P564" si="692">SUM(I565:I566)</f>
        <v>39327.74</v>
      </c>
      <c r="J564" s="14">
        <f t="shared" si="692"/>
        <v>0</v>
      </c>
      <c r="K564" s="14">
        <f t="shared" si="692"/>
        <v>0</v>
      </c>
      <c r="L564" s="14">
        <f t="shared" si="692"/>
        <v>0</v>
      </c>
      <c r="M564" s="14">
        <f t="shared" si="692"/>
        <v>0</v>
      </c>
      <c r="N564" s="14">
        <f t="shared" si="692"/>
        <v>0</v>
      </c>
      <c r="O564" s="14">
        <f t="shared" si="692"/>
        <v>0</v>
      </c>
      <c r="P564" s="14">
        <f t="shared" si="692"/>
        <v>0</v>
      </c>
      <c r="Q564" s="14">
        <f t="shared" si="668"/>
        <v>39322.028619999997</v>
      </c>
      <c r="R564" s="14">
        <f t="shared" ref="R564:Z564" si="693">SUM(R565:R566)</f>
        <v>39322.028619999997</v>
      </c>
      <c r="S564" s="14">
        <f t="shared" si="693"/>
        <v>0</v>
      </c>
      <c r="T564" s="14">
        <f t="shared" si="693"/>
        <v>0</v>
      </c>
      <c r="U564" s="14">
        <f t="shared" si="693"/>
        <v>0</v>
      </c>
      <c r="V564" s="14">
        <f t="shared" si="693"/>
        <v>0</v>
      </c>
      <c r="W564" s="14">
        <f t="shared" si="693"/>
        <v>0</v>
      </c>
      <c r="X564" s="14">
        <f t="shared" si="693"/>
        <v>0</v>
      </c>
      <c r="Y564" s="14">
        <f t="shared" si="693"/>
        <v>0</v>
      </c>
      <c r="Z564" s="14">
        <f t="shared" si="693"/>
        <v>0</v>
      </c>
    </row>
    <row r="565" spans="1:26" ht="16.5" thickTop="1" thickBot="1" x14ac:dyDescent="0.3">
      <c r="A565" s="5" t="s">
        <v>0</v>
      </c>
      <c r="B565" s="8" t="s">
        <v>21</v>
      </c>
      <c r="C565" s="14">
        <f t="shared" si="665"/>
        <v>36</v>
      </c>
      <c r="D565" s="14">
        <v>36</v>
      </c>
      <c r="E565" s="14">
        <v>0</v>
      </c>
      <c r="F565" s="14">
        <v>0</v>
      </c>
      <c r="G565" s="14">
        <v>0</v>
      </c>
      <c r="H565" s="14">
        <f t="shared" si="666"/>
        <v>36</v>
      </c>
      <c r="I565" s="14">
        <v>36</v>
      </c>
      <c r="J565" s="14">
        <v>0</v>
      </c>
      <c r="K565" s="14">
        <v>0</v>
      </c>
      <c r="L565" s="14">
        <v>0</v>
      </c>
      <c r="M565" s="14">
        <v>0</v>
      </c>
      <c r="N565" s="14">
        <v>0</v>
      </c>
      <c r="O565" s="14">
        <v>0</v>
      </c>
      <c r="P565" s="14">
        <v>0</v>
      </c>
      <c r="Q565" s="14">
        <f t="shared" si="668"/>
        <v>36</v>
      </c>
      <c r="R565" s="14">
        <v>36</v>
      </c>
      <c r="S565" s="14">
        <v>0</v>
      </c>
      <c r="T565" s="14">
        <v>0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</row>
    <row r="566" spans="1:26" ht="16.5" thickTop="1" thickBot="1" x14ac:dyDescent="0.3">
      <c r="A566" s="5" t="s">
        <v>0</v>
      </c>
      <c r="B566" s="8" t="s">
        <v>36</v>
      </c>
      <c r="C566" s="14">
        <f t="shared" si="665"/>
        <v>36304</v>
      </c>
      <c r="D566" s="14">
        <v>36304</v>
      </c>
      <c r="E566" s="14">
        <v>0</v>
      </c>
      <c r="F566" s="14">
        <v>0</v>
      </c>
      <c r="G566" s="14">
        <v>0</v>
      </c>
      <c r="H566" s="14">
        <f t="shared" si="666"/>
        <v>39291.74</v>
      </c>
      <c r="I566" s="14">
        <v>39291.74</v>
      </c>
      <c r="J566" s="14">
        <v>0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f t="shared" si="668"/>
        <v>39286.028619999997</v>
      </c>
      <c r="R566" s="14">
        <v>39286.028619999997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</row>
    <row r="567" spans="1:26" ht="31.5" thickTop="1" thickBot="1" x14ac:dyDescent="0.3">
      <c r="A567" s="5" t="s">
        <v>207</v>
      </c>
      <c r="B567" s="6" t="s">
        <v>208</v>
      </c>
      <c r="C567" s="13">
        <f t="shared" si="665"/>
        <v>3000</v>
      </c>
      <c r="D567" s="13">
        <f>SUM(D568)</f>
        <v>3000</v>
      </c>
      <c r="E567" s="13">
        <f>SUM(E568)</f>
        <v>0</v>
      </c>
      <c r="F567" s="13">
        <f>SUM(F568)</f>
        <v>0</v>
      </c>
      <c r="G567" s="13">
        <f>SUM(G568)</f>
        <v>0</v>
      </c>
      <c r="H567" s="13">
        <f t="shared" si="666"/>
        <v>3783.2799999999997</v>
      </c>
      <c r="I567" s="13">
        <f t="shared" ref="I567:P567" si="694">SUM(I568)</f>
        <v>3783.2799999999997</v>
      </c>
      <c r="J567" s="13">
        <f t="shared" si="694"/>
        <v>0</v>
      </c>
      <c r="K567" s="13">
        <f t="shared" si="694"/>
        <v>0</v>
      </c>
      <c r="L567" s="13">
        <f t="shared" si="694"/>
        <v>0</v>
      </c>
      <c r="M567" s="13">
        <f t="shared" si="694"/>
        <v>0</v>
      </c>
      <c r="N567" s="13">
        <f t="shared" si="694"/>
        <v>0</v>
      </c>
      <c r="O567" s="13">
        <f t="shared" si="694"/>
        <v>0</v>
      </c>
      <c r="P567" s="13">
        <f t="shared" si="694"/>
        <v>0</v>
      </c>
      <c r="Q567" s="13">
        <f t="shared" si="668"/>
        <v>3782.97163</v>
      </c>
      <c r="R567" s="13">
        <f t="shared" ref="R567:Z567" si="695">SUM(R568)</f>
        <v>3782.97163</v>
      </c>
      <c r="S567" s="13">
        <f t="shared" si="695"/>
        <v>0</v>
      </c>
      <c r="T567" s="13">
        <f t="shared" si="695"/>
        <v>0</v>
      </c>
      <c r="U567" s="13">
        <f t="shared" si="695"/>
        <v>0</v>
      </c>
      <c r="V567" s="13">
        <f t="shared" si="695"/>
        <v>0</v>
      </c>
      <c r="W567" s="13">
        <f t="shared" si="695"/>
        <v>0</v>
      </c>
      <c r="X567" s="13">
        <f t="shared" si="695"/>
        <v>0</v>
      </c>
      <c r="Y567" s="13">
        <f t="shared" si="695"/>
        <v>0</v>
      </c>
      <c r="Z567" s="13">
        <f t="shared" si="695"/>
        <v>0</v>
      </c>
    </row>
    <row r="568" spans="1:26" ht="16.5" thickTop="1" thickBot="1" x14ac:dyDescent="0.3">
      <c r="A568" s="5" t="s">
        <v>0</v>
      </c>
      <c r="B568" s="7" t="s">
        <v>19</v>
      </c>
      <c r="C568" s="14">
        <f t="shared" si="665"/>
        <v>3000</v>
      </c>
      <c r="D568" s="14">
        <f>SUM(D569:D571)</f>
        <v>3000</v>
      </c>
      <c r="E568" s="14">
        <f>SUM(E569:E571)</f>
        <v>0</v>
      </c>
      <c r="F568" s="14">
        <f>SUM(F569:F571)</f>
        <v>0</v>
      </c>
      <c r="G568" s="14">
        <f>SUM(G569:G571)</f>
        <v>0</v>
      </c>
      <c r="H568" s="14">
        <f t="shared" si="666"/>
        <v>3783.2799999999997</v>
      </c>
      <c r="I568" s="14">
        <f t="shared" ref="I568:P568" si="696">SUM(I569:I571)</f>
        <v>3783.2799999999997</v>
      </c>
      <c r="J568" s="14">
        <f t="shared" si="696"/>
        <v>0</v>
      </c>
      <c r="K568" s="14">
        <f t="shared" si="696"/>
        <v>0</v>
      </c>
      <c r="L568" s="14">
        <f t="shared" si="696"/>
        <v>0</v>
      </c>
      <c r="M568" s="14">
        <f t="shared" si="696"/>
        <v>0</v>
      </c>
      <c r="N568" s="14">
        <f t="shared" si="696"/>
        <v>0</v>
      </c>
      <c r="O568" s="14">
        <f t="shared" si="696"/>
        <v>0</v>
      </c>
      <c r="P568" s="14">
        <f t="shared" si="696"/>
        <v>0</v>
      </c>
      <c r="Q568" s="14">
        <f t="shared" si="668"/>
        <v>3782.97163</v>
      </c>
      <c r="R568" s="14">
        <f t="shared" ref="R568:Z568" si="697">SUM(R569:R571)</f>
        <v>3782.97163</v>
      </c>
      <c r="S568" s="14">
        <f t="shared" si="697"/>
        <v>0</v>
      </c>
      <c r="T568" s="14">
        <f t="shared" si="697"/>
        <v>0</v>
      </c>
      <c r="U568" s="14">
        <f t="shared" si="697"/>
        <v>0</v>
      </c>
      <c r="V568" s="14">
        <f t="shared" si="697"/>
        <v>0</v>
      </c>
      <c r="W568" s="14">
        <f t="shared" si="697"/>
        <v>0</v>
      </c>
      <c r="X568" s="14">
        <f t="shared" si="697"/>
        <v>0</v>
      </c>
      <c r="Y568" s="14">
        <f t="shared" si="697"/>
        <v>0</v>
      </c>
      <c r="Z568" s="14">
        <f t="shared" si="697"/>
        <v>0</v>
      </c>
    </row>
    <row r="569" spans="1:26" ht="16.5" thickTop="1" thickBot="1" x14ac:dyDescent="0.3">
      <c r="A569" s="5" t="s">
        <v>0</v>
      </c>
      <c r="B569" s="8" t="s">
        <v>21</v>
      </c>
      <c r="C569" s="14">
        <f t="shared" si="665"/>
        <v>286</v>
      </c>
      <c r="D569" s="14">
        <v>286</v>
      </c>
      <c r="E569" s="14">
        <v>0</v>
      </c>
      <c r="F569" s="14">
        <v>0</v>
      </c>
      <c r="G569" s="14">
        <v>0</v>
      </c>
      <c r="H569" s="14">
        <f t="shared" si="666"/>
        <v>288.13499999999999</v>
      </c>
      <c r="I569" s="14">
        <v>288.13499999999999</v>
      </c>
      <c r="J569" s="14">
        <v>0</v>
      </c>
      <c r="K569" s="14">
        <v>0</v>
      </c>
      <c r="L569" s="14">
        <v>0</v>
      </c>
      <c r="M569" s="14">
        <v>0</v>
      </c>
      <c r="N569" s="14">
        <v>0</v>
      </c>
      <c r="O569" s="14">
        <v>0</v>
      </c>
      <c r="P569" s="14">
        <v>0</v>
      </c>
      <c r="Q569" s="14">
        <f t="shared" si="668"/>
        <v>288.13010000000003</v>
      </c>
      <c r="R569" s="14">
        <v>288.13010000000003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</row>
    <row r="570" spans="1:26" ht="16.5" thickTop="1" thickBot="1" x14ac:dyDescent="0.3">
      <c r="A570" s="5" t="s">
        <v>0</v>
      </c>
      <c r="B570" s="8" t="s">
        <v>36</v>
      </c>
      <c r="C570" s="14">
        <f t="shared" si="665"/>
        <v>2714</v>
      </c>
      <c r="D570" s="14">
        <v>2714</v>
      </c>
      <c r="E570" s="14">
        <v>0</v>
      </c>
      <c r="F570" s="14">
        <v>0</v>
      </c>
      <c r="G570" s="14">
        <v>0</v>
      </c>
      <c r="H570" s="14">
        <f t="shared" si="666"/>
        <v>3495.145</v>
      </c>
      <c r="I570" s="14">
        <v>3495.145</v>
      </c>
      <c r="J570" s="14">
        <v>0</v>
      </c>
      <c r="K570" s="14">
        <v>0</v>
      </c>
      <c r="L570" s="14">
        <v>0</v>
      </c>
      <c r="M570" s="14">
        <v>0</v>
      </c>
      <c r="N570" s="14">
        <v>0</v>
      </c>
      <c r="O570" s="14">
        <v>0</v>
      </c>
      <c r="P570" s="14">
        <v>0</v>
      </c>
      <c r="Q570" s="14">
        <f t="shared" si="668"/>
        <v>3494.8415300000001</v>
      </c>
      <c r="R570" s="14">
        <v>3494.8415300000001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</row>
    <row r="571" spans="1:26" ht="16.5" thickTop="1" thickBot="1" x14ac:dyDescent="0.3">
      <c r="A571" s="5" t="s">
        <v>0</v>
      </c>
      <c r="B571" s="8" t="s">
        <v>37</v>
      </c>
      <c r="C571" s="14">
        <f t="shared" si="665"/>
        <v>0</v>
      </c>
      <c r="D571" s="14">
        <f>SUM(D572)</f>
        <v>0</v>
      </c>
      <c r="E571" s="14">
        <f>SUM(E572)</f>
        <v>0</v>
      </c>
      <c r="F571" s="14">
        <f>SUM(F572)</f>
        <v>0</v>
      </c>
      <c r="G571" s="14">
        <f>SUM(G572)</f>
        <v>0</v>
      </c>
      <c r="H571" s="14">
        <f t="shared" si="666"/>
        <v>0</v>
      </c>
      <c r="I571" s="14">
        <f t="shared" ref="I571:P571" si="698">SUM(I572)</f>
        <v>0</v>
      </c>
      <c r="J571" s="14">
        <f t="shared" si="698"/>
        <v>0</v>
      </c>
      <c r="K571" s="14">
        <f t="shared" si="698"/>
        <v>0</v>
      </c>
      <c r="L571" s="14">
        <f t="shared" si="698"/>
        <v>0</v>
      </c>
      <c r="M571" s="14">
        <f t="shared" si="698"/>
        <v>0</v>
      </c>
      <c r="N571" s="14">
        <f t="shared" si="698"/>
        <v>0</v>
      </c>
      <c r="O571" s="14">
        <f t="shared" si="698"/>
        <v>0</v>
      </c>
      <c r="P571" s="14">
        <f t="shared" si="698"/>
        <v>0</v>
      </c>
      <c r="Q571" s="14">
        <f t="shared" si="668"/>
        <v>0</v>
      </c>
      <c r="R571" s="14">
        <f t="shared" ref="R571:Z571" si="699">SUM(R572)</f>
        <v>0</v>
      </c>
      <c r="S571" s="14">
        <f t="shared" si="699"/>
        <v>0</v>
      </c>
      <c r="T571" s="14">
        <f t="shared" si="699"/>
        <v>0</v>
      </c>
      <c r="U571" s="14">
        <f t="shared" si="699"/>
        <v>0</v>
      </c>
      <c r="V571" s="14">
        <f t="shared" si="699"/>
        <v>0</v>
      </c>
      <c r="W571" s="14">
        <f t="shared" si="699"/>
        <v>0</v>
      </c>
      <c r="X571" s="14">
        <f t="shared" si="699"/>
        <v>0</v>
      </c>
      <c r="Y571" s="14">
        <f t="shared" si="699"/>
        <v>0</v>
      </c>
      <c r="Z571" s="14">
        <f t="shared" si="699"/>
        <v>0</v>
      </c>
    </row>
    <row r="572" spans="1:26" ht="31.5" thickTop="1" thickBot="1" x14ac:dyDescent="0.3">
      <c r="A572" s="5" t="s">
        <v>0</v>
      </c>
      <c r="B572" s="9" t="s">
        <v>38</v>
      </c>
      <c r="C572" s="14">
        <f t="shared" si="665"/>
        <v>0</v>
      </c>
      <c r="D572" s="14">
        <v>0</v>
      </c>
      <c r="E572" s="14">
        <v>0</v>
      </c>
      <c r="F572" s="14">
        <v>0</v>
      </c>
      <c r="G572" s="14">
        <v>0</v>
      </c>
      <c r="H572" s="14">
        <f t="shared" si="666"/>
        <v>0</v>
      </c>
      <c r="I572" s="14">
        <v>0</v>
      </c>
      <c r="J572" s="14">
        <v>0</v>
      </c>
      <c r="K572" s="14">
        <v>0</v>
      </c>
      <c r="L572" s="14">
        <v>0</v>
      </c>
      <c r="M572" s="14">
        <v>0</v>
      </c>
      <c r="N572" s="14">
        <v>0</v>
      </c>
      <c r="O572" s="14">
        <v>0</v>
      </c>
      <c r="P572" s="14">
        <v>0</v>
      </c>
      <c r="Q572" s="14">
        <f t="shared" si="668"/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4">
        <v>0</v>
      </c>
      <c r="Z572" s="14">
        <v>0</v>
      </c>
    </row>
    <row r="573" spans="1:26" ht="46.5" thickTop="1" thickBot="1" x14ac:dyDescent="0.3">
      <c r="A573" s="5" t="s">
        <v>209</v>
      </c>
      <c r="B573" s="6" t="s">
        <v>210</v>
      </c>
      <c r="C573" s="13">
        <f t="shared" si="665"/>
        <v>9800</v>
      </c>
      <c r="D573" s="13">
        <f>SUM(D574)</f>
        <v>9800</v>
      </c>
      <c r="E573" s="13">
        <f>SUM(E574)</f>
        <v>0</v>
      </c>
      <c r="F573" s="13">
        <f>SUM(F574)</f>
        <v>0</v>
      </c>
      <c r="G573" s="13">
        <f>SUM(G574)</f>
        <v>0</v>
      </c>
      <c r="H573" s="13">
        <f t="shared" si="666"/>
        <v>9531.8100000000013</v>
      </c>
      <c r="I573" s="13">
        <f t="shared" ref="I573:P573" si="700">SUM(I574)</f>
        <v>9531.8100000000013</v>
      </c>
      <c r="J573" s="13">
        <f t="shared" si="700"/>
        <v>0</v>
      </c>
      <c r="K573" s="13">
        <f t="shared" si="700"/>
        <v>0</v>
      </c>
      <c r="L573" s="13">
        <f t="shared" si="700"/>
        <v>0</v>
      </c>
      <c r="M573" s="13">
        <f t="shared" si="700"/>
        <v>0</v>
      </c>
      <c r="N573" s="13">
        <f t="shared" si="700"/>
        <v>0</v>
      </c>
      <c r="O573" s="13">
        <f t="shared" si="700"/>
        <v>0</v>
      </c>
      <c r="P573" s="13">
        <f t="shared" si="700"/>
        <v>0</v>
      </c>
      <c r="Q573" s="13">
        <f t="shared" si="668"/>
        <v>9531.7797900000005</v>
      </c>
      <c r="R573" s="13">
        <f t="shared" ref="R573:Z573" si="701">SUM(R574)</f>
        <v>9531.7797900000005</v>
      </c>
      <c r="S573" s="13">
        <f t="shared" si="701"/>
        <v>0</v>
      </c>
      <c r="T573" s="13">
        <f t="shared" si="701"/>
        <v>0</v>
      </c>
      <c r="U573" s="13">
        <f t="shared" si="701"/>
        <v>0</v>
      </c>
      <c r="V573" s="13">
        <f t="shared" si="701"/>
        <v>0</v>
      </c>
      <c r="W573" s="13">
        <f t="shared" si="701"/>
        <v>0</v>
      </c>
      <c r="X573" s="13">
        <f t="shared" si="701"/>
        <v>0</v>
      </c>
      <c r="Y573" s="13">
        <f t="shared" si="701"/>
        <v>0</v>
      </c>
      <c r="Z573" s="13">
        <f t="shared" si="701"/>
        <v>0</v>
      </c>
    </row>
    <row r="574" spans="1:26" ht="16.5" thickTop="1" thickBot="1" x14ac:dyDescent="0.3">
      <c r="A574" s="5" t="s">
        <v>0</v>
      </c>
      <c r="B574" s="7" t="s">
        <v>19</v>
      </c>
      <c r="C574" s="14">
        <f t="shared" si="665"/>
        <v>9800</v>
      </c>
      <c r="D574" s="14">
        <f>SUM(D575:D576)</f>
        <v>9800</v>
      </c>
      <c r="E574" s="14">
        <f>SUM(E575:E576)</f>
        <v>0</v>
      </c>
      <c r="F574" s="14">
        <f>SUM(F575:F576)</f>
        <v>0</v>
      </c>
      <c r="G574" s="14">
        <f>SUM(G575:G576)</f>
        <v>0</v>
      </c>
      <c r="H574" s="14">
        <f t="shared" si="666"/>
        <v>9531.8100000000013</v>
      </c>
      <c r="I574" s="14">
        <f t="shared" ref="I574:P574" si="702">SUM(I575:I576)</f>
        <v>9531.8100000000013</v>
      </c>
      <c r="J574" s="14">
        <f t="shared" si="702"/>
        <v>0</v>
      </c>
      <c r="K574" s="14">
        <f t="shared" si="702"/>
        <v>0</v>
      </c>
      <c r="L574" s="14">
        <f t="shared" si="702"/>
        <v>0</v>
      </c>
      <c r="M574" s="14">
        <f t="shared" si="702"/>
        <v>0</v>
      </c>
      <c r="N574" s="14">
        <f t="shared" si="702"/>
        <v>0</v>
      </c>
      <c r="O574" s="14">
        <f t="shared" si="702"/>
        <v>0</v>
      </c>
      <c r="P574" s="14">
        <f t="shared" si="702"/>
        <v>0</v>
      </c>
      <c r="Q574" s="14">
        <f t="shared" si="668"/>
        <v>9531.7797900000005</v>
      </c>
      <c r="R574" s="14">
        <f t="shared" ref="R574:Z574" si="703">SUM(R575:R576)</f>
        <v>9531.7797900000005</v>
      </c>
      <c r="S574" s="14">
        <f t="shared" si="703"/>
        <v>0</v>
      </c>
      <c r="T574" s="14">
        <f t="shared" si="703"/>
        <v>0</v>
      </c>
      <c r="U574" s="14">
        <f t="shared" si="703"/>
        <v>0</v>
      </c>
      <c r="V574" s="14">
        <f t="shared" si="703"/>
        <v>0</v>
      </c>
      <c r="W574" s="14">
        <f t="shared" si="703"/>
        <v>0</v>
      </c>
      <c r="X574" s="14">
        <f t="shared" si="703"/>
        <v>0</v>
      </c>
      <c r="Y574" s="14">
        <f t="shared" si="703"/>
        <v>0</v>
      </c>
      <c r="Z574" s="14">
        <f t="shared" si="703"/>
        <v>0</v>
      </c>
    </row>
    <row r="575" spans="1:26" ht="16.5" thickTop="1" thickBot="1" x14ac:dyDescent="0.3">
      <c r="A575" s="5" t="s">
        <v>0</v>
      </c>
      <c r="B575" s="8" t="s">
        <v>21</v>
      </c>
      <c r="C575" s="14">
        <f t="shared" si="665"/>
        <v>216</v>
      </c>
      <c r="D575" s="14">
        <v>216</v>
      </c>
      <c r="E575" s="14">
        <v>0</v>
      </c>
      <c r="F575" s="14">
        <v>0</v>
      </c>
      <c r="G575" s="14">
        <v>0</v>
      </c>
      <c r="H575" s="14">
        <f t="shared" si="666"/>
        <v>228.7</v>
      </c>
      <c r="I575" s="14">
        <v>228.7</v>
      </c>
      <c r="J575" s="14">
        <v>0</v>
      </c>
      <c r="K575" s="14">
        <v>0</v>
      </c>
      <c r="L575" s="14">
        <v>0</v>
      </c>
      <c r="M575" s="14">
        <v>0</v>
      </c>
      <c r="N575" s="14">
        <v>0</v>
      </c>
      <c r="O575" s="14">
        <v>0</v>
      </c>
      <c r="P575" s="14">
        <v>0</v>
      </c>
      <c r="Q575" s="14">
        <f t="shared" si="668"/>
        <v>228.67741000000001</v>
      </c>
      <c r="R575" s="14">
        <v>228.67741000000001</v>
      </c>
      <c r="S575" s="14">
        <v>0</v>
      </c>
      <c r="T575" s="14">
        <v>0</v>
      </c>
      <c r="U575" s="14">
        <v>0</v>
      </c>
      <c r="V575" s="14">
        <v>0</v>
      </c>
      <c r="W575" s="14">
        <v>0</v>
      </c>
      <c r="X575" s="14">
        <v>0</v>
      </c>
      <c r="Y575" s="14">
        <v>0</v>
      </c>
      <c r="Z575" s="14">
        <v>0</v>
      </c>
    </row>
    <row r="576" spans="1:26" ht="16.5" thickTop="1" thickBot="1" x14ac:dyDescent="0.3">
      <c r="A576" s="5" t="s">
        <v>0</v>
      </c>
      <c r="B576" s="8" t="s">
        <v>36</v>
      </c>
      <c r="C576" s="14">
        <f t="shared" si="665"/>
        <v>9584</v>
      </c>
      <c r="D576" s="14">
        <v>9584</v>
      </c>
      <c r="E576" s="14">
        <v>0</v>
      </c>
      <c r="F576" s="14">
        <v>0</v>
      </c>
      <c r="G576" s="14">
        <v>0</v>
      </c>
      <c r="H576" s="14">
        <f t="shared" si="666"/>
        <v>9303.11</v>
      </c>
      <c r="I576" s="14">
        <v>9303.11</v>
      </c>
      <c r="J576" s="14">
        <v>0</v>
      </c>
      <c r="K576" s="14">
        <v>0</v>
      </c>
      <c r="L576" s="14">
        <v>0</v>
      </c>
      <c r="M576" s="14">
        <v>0</v>
      </c>
      <c r="N576" s="14">
        <v>0</v>
      </c>
      <c r="O576" s="14">
        <v>0</v>
      </c>
      <c r="P576" s="14">
        <v>0</v>
      </c>
      <c r="Q576" s="14">
        <f t="shared" si="668"/>
        <v>9303.1023800000003</v>
      </c>
      <c r="R576" s="14">
        <v>9303.1023800000003</v>
      </c>
      <c r="S576" s="14">
        <v>0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</row>
    <row r="577" spans="1:26" ht="31.5" thickTop="1" thickBot="1" x14ac:dyDescent="0.3">
      <c r="A577" s="5" t="s">
        <v>211</v>
      </c>
      <c r="B577" s="6" t="s">
        <v>212</v>
      </c>
      <c r="C577" s="13">
        <f t="shared" si="665"/>
        <v>44725</v>
      </c>
      <c r="D577" s="13">
        <f t="shared" ref="D577:G578" si="704">SUM(D586,D589)</f>
        <v>44725</v>
      </c>
      <c r="E577" s="13">
        <f t="shared" si="704"/>
        <v>0</v>
      </c>
      <c r="F577" s="13">
        <f t="shared" si="704"/>
        <v>0</v>
      </c>
      <c r="G577" s="13">
        <f t="shared" si="704"/>
        <v>0</v>
      </c>
      <c r="H577" s="13">
        <f t="shared" si="666"/>
        <v>45099.1</v>
      </c>
      <c r="I577" s="13">
        <f t="shared" ref="I577:P578" si="705">SUM(I586,I589)</f>
        <v>45099.1</v>
      </c>
      <c r="J577" s="13">
        <f t="shared" si="705"/>
        <v>0</v>
      </c>
      <c r="K577" s="13">
        <f t="shared" si="705"/>
        <v>0</v>
      </c>
      <c r="L577" s="13">
        <f t="shared" si="705"/>
        <v>0</v>
      </c>
      <c r="M577" s="13">
        <f t="shared" si="705"/>
        <v>0</v>
      </c>
      <c r="N577" s="13">
        <f t="shared" si="705"/>
        <v>0</v>
      </c>
      <c r="O577" s="13">
        <f t="shared" si="705"/>
        <v>0</v>
      </c>
      <c r="P577" s="13">
        <f t="shared" si="705"/>
        <v>100</v>
      </c>
      <c r="Q577" s="13">
        <f t="shared" si="668"/>
        <v>44718.915549999998</v>
      </c>
      <c r="R577" s="13">
        <f t="shared" ref="R577:Z577" si="706">SUM(R586,R589)</f>
        <v>44718.915549999998</v>
      </c>
      <c r="S577" s="13">
        <f t="shared" si="706"/>
        <v>0</v>
      </c>
      <c r="T577" s="13">
        <f t="shared" si="706"/>
        <v>0</v>
      </c>
      <c r="U577" s="13">
        <f t="shared" si="706"/>
        <v>0</v>
      </c>
      <c r="V577" s="13">
        <f t="shared" si="706"/>
        <v>0</v>
      </c>
      <c r="W577" s="13">
        <f t="shared" si="706"/>
        <v>0</v>
      </c>
      <c r="X577" s="13">
        <f t="shared" si="706"/>
        <v>0</v>
      </c>
      <c r="Y577" s="13">
        <f t="shared" si="706"/>
        <v>0</v>
      </c>
      <c r="Z577" s="13">
        <f t="shared" si="706"/>
        <v>58.391280000000002</v>
      </c>
    </row>
    <row r="578" spans="1:26" ht="16.5" thickTop="1" thickBot="1" x14ac:dyDescent="0.3">
      <c r="A578" s="5" t="s">
        <v>0</v>
      </c>
      <c r="B578" s="7" t="s">
        <v>19</v>
      </c>
      <c r="C578" s="14">
        <f t="shared" si="665"/>
        <v>44592</v>
      </c>
      <c r="D578" s="14">
        <f t="shared" si="704"/>
        <v>44592</v>
      </c>
      <c r="E578" s="14">
        <f t="shared" si="704"/>
        <v>0</v>
      </c>
      <c r="F578" s="14">
        <f t="shared" si="704"/>
        <v>0</v>
      </c>
      <c r="G578" s="14">
        <f t="shared" si="704"/>
        <v>0</v>
      </c>
      <c r="H578" s="14">
        <f t="shared" si="666"/>
        <v>44989.99</v>
      </c>
      <c r="I578" s="14">
        <f t="shared" si="705"/>
        <v>44989.99</v>
      </c>
      <c r="J578" s="14">
        <f t="shared" si="705"/>
        <v>0</v>
      </c>
      <c r="K578" s="14">
        <f t="shared" si="705"/>
        <v>0</v>
      </c>
      <c r="L578" s="14">
        <f t="shared" si="705"/>
        <v>0</v>
      </c>
      <c r="M578" s="14">
        <f t="shared" si="705"/>
        <v>0</v>
      </c>
      <c r="N578" s="14">
        <f t="shared" si="705"/>
        <v>0</v>
      </c>
      <c r="O578" s="14">
        <f t="shared" si="705"/>
        <v>0</v>
      </c>
      <c r="P578" s="14">
        <f t="shared" si="705"/>
        <v>100</v>
      </c>
      <c r="Q578" s="14">
        <f t="shared" si="668"/>
        <v>44615.96312</v>
      </c>
      <c r="R578" s="14">
        <f t="shared" ref="R578:Z578" si="707">SUM(R587,R590)</f>
        <v>44615.96312</v>
      </c>
      <c r="S578" s="14">
        <f t="shared" si="707"/>
        <v>0</v>
      </c>
      <c r="T578" s="14">
        <f t="shared" si="707"/>
        <v>0</v>
      </c>
      <c r="U578" s="14">
        <f t="shared" si="707"/>
        <v>0</v>
      </c>
      <c r="V578" s="14">
        <f t="shared" si="707"/>
        <v>0</v>
      </c>
      <c r="W578" s="14">
        <f t="shared" si="707"/>
        <v>0</v>
      </c>
      <c r="X578" s="14">
        <f t="shared" si="707"/>
        <v>0</v>
      </c>
      <c r="Y578" s="14">
        <f t="shared" si="707"/>
        <v>0</v>
      </c>
      <c r="Z578" s="14">
        <f t="shared" si="707"/>
        <v>58.391280000000002</v>
      </c>
    </row>
    <row r="579" spans="1:26" ht="16.5" thickTop="1" thickBot="1" x14ac:dyDescent="0.3">
      <c r="A579" s="5" t="s">
        <v>0</v>
      </c>
      <c r="B579" s="8" t="s">
        <v>21</v>
      </c>
      <c r="C579" s="14">
        <f t="shared" si="665"/>
        <v>36450</v>
      </c>
      <c r="D579" s="14">
        <f>SUM(D591)</f>
        <v>36450</v>
      </c>
      <c r="E579" s="14">
        <f>SUM(E591)</f>
        <v>0</v>
      </c>
      <c r="F579" s="14">
        <f>SUM(F591)</f>
        <v>0</v>
      </c>
      <c r="G579" s="14">
        <f>SUM(G591)</f>
        <v>0</v>
      </c>
      <c r="H579" s="14">
        <f t="shared" si="666"/>
        <v>39139.89</v>
      </c>
      <c r="I579" s="14">
        <f t="shared" ref="I579:P579" si="708">SUM(I591)</f>
        <v>39139.89</v>
      </c>
      <c r="J579" s="14">
        <f t="shared" si="708"/>
        <v>0</v>
      </c>
      <c r="K579" s="14">
        <f t="shared" si="708"/>
        <v>0</v>
      </c>
      <c r="L579" s="14">
        <f t="shared" si="708"/>
        <v>0</v>
      </c>
      <c r="M579" s="14">
        <f t="shared" si="708"/>
        <v>0</v>
      </c>
      <c r="N579" s="14">
        <f t="shared" si="708"/>
        <v>0</v>
      </c>
      <c r="O579" s="14">
        <f t="shared" si="708"/>
        <v>0</v>
      </c>
      <c r="P579" s="14">
        <f t="shared" si="708"/>
        <v>100</v>
      </c>
      <c r="Q579" s="14">
        <f t="shared" si="668"/>
        <v>38769.137719999999</v>
      </c>
      <c r="R579" s="14">
        <f t="shared" ref="R579:Z579" si="709">SUM(R591)</f>
        <v>38769.137719999999</v>
      </c>
      <c r="S579" s="14">
        <f t="shared" si="709"/>
        <v>0</v>
      </c>
      <c r="T579" s="14">
        <f t="shared" si="709"/>
        <v>0</v>
      </c>
      <c r="U579" s="14">
        <f t="shared" si="709"/>
        <v>0</v>
      </c>
      <c r="V579" s="14">
        <f t="shared" si="709"/>
        <v>0</v>
      </c>
      <c r="W579" s="14">
        <f t="shared" si="709"/>
        <v>0</v>
      </c>
      <c r="X579" s="14">
        <f t="shared" si="709"/>
        <v>0</v>
      </c>
      <c r="Y579" s="14">
        <f t="shared" si="709"/>
        <v>0</v>
      </c>
      <c r="Z579" s="14">
        <f t="shared" si="709"/>
        <v>58.391280000000002</v>
      </c>
    </row>
    <row r="580" spans="1:26" ht="16.5" thickTop="1" thickBot="1" x14ac:dyDescent="0.3">
      <c r="A580" s="5" t="s">
        <v>0</v>
      </c>
      <c r="B580" s="8" t="s">
        <v>36</v>
      </c>
      <c r="C580" s="14">
        <f t="shared" si="665"/>
        <v>7425</v>
      </c>
      <c r="D580" s="14">
        <f>SUM(D588,D592)</f>
        <v>7425</v>
      </c>
      <c r="E580" s="14">
        <f>SUM(E588,E592)</f>
        <v>0</v>
      </c>
      <c r="F580" s="14">
        <f>SUM(F588,F592)</f>
        <v>0</v>
      </c>
      <c r="G580" s="14">
        <f>SUM(G588,G592)</f>
        <v>0</v>
      </c>
      <c r="H580" s="14">
        <f t="shared" si="666"/>
        <v>5311.6</v>
      </c>
      <c r="I580" s="14">
        <f t="shared" ref="I580:P580" si="710">SUM(I588,I592)</f>
        <v>5311.6</v>
      </c>
      <c r="J580" s="14">
        <f t="shared" si="710"/>
        <v>0</v>
      </c>
      <c r="K580" s="14">
        <f t="shared" si="710"/>
        <v>0</v>
      </c>
      <c r="L580" s="14">
        <f t="shared" si="710"/>
        <v>0</v>
      </c>
      <c r="M580" s="14">
        <f t="shared" si="710"/>
        <v>0</v>
      </c>
      <c r="N580" s="14">
        <f t="shared" si="710"/>
        <v>0</v>
      </c>
      <c r="O580" s="14">
        <f t="shared" si="710"/>
        <v>0</v>
      </c>
      <c r="P580" s="14">
        <f t="shared" si="710"/>
        <v>0</v>
      </c>
      <c r="Q580" s="14">
        <f t="shared" si="668"/>
        <v>5309.4455700000008</v>
      </c>
      <c r="R580" s="14">
        <f t="shared" ref="R580:Z580" si="711">SUM(R588,R592)</f>
        <v>5309.4455700000008</v>
      </c>
      <c r="S580" s="14">
        <f t="shared" si="711"/>
        <v>0</v>
      </c>
      <c r="T580" s="14">
        <f t="shared" si="711"/>
        <v>0</v>
      </c>
      <c r="U580" s="14">
        <f t="shared" si="711"/>
        <v>0</v>
      </c>
      <c r="V580" s="14">
        <f t="shared" si="711"/>
        <v>0</v>
      </c>
      <c r="W580" s="14">
        <f t="shared" si="711"/>
        <v>0</v>
      </c>
      <c r="X580" s="14">
        <f t="shared" si="711"/>
        <v>0</v>
      </c>
      <c r="Y580" s="14">
        <f t="shared" si="711"/>
        <v>0</v>
      </c>
      <c r="Z580" s="14">
        <f t="shared" si="711"/>
        <v>0</v>
      </c>
    </row>
    <row r="581" spans="1:26" ht="16.5" thickTop="1" thickBot="1" x14ac:dyDescent="0.3">
      <c r="A581" s="5" t="s">
        <v>0</v>
      </c>
      <c r="B581" s="8" t="s">
        <v>37</v>
      </c>
      <c r="C581" s="14">
        <f t="shared" si="665"/>
        <v>717</v>
      </c>
      <c r="D581" s="14">
        <f t="shared" ref="D581:G585" si="712">SUM(D593)</f>
        <v>717</v>
      </c>
      <c r="E581" s="14">
        <f t="shared" si="712"/>
        <v>0</v>
      </c>
      <c r="F581" s="14">
        <f t="shared" si="712"/>
        <v>0</v>
      </c>
      <c r="G581" s="14">
        <f t="shared" si="712"/>
        <v>0</v>
      </c>
      <c r="H581" s="14">
        <f t="shared" si="666"/>
        <v>538.5</v>
      </c>
      <c r="I581" s="14">
        <f t="shared" ref="I581:P585" si="713">SUM(I593)</f>
        <v>538.5</v>
      </c>
      <c r="J581" s="14">
        <f t="shared" si="713"/>
        <v>0</v>
      </c>
      <c r="K581" s="14">
        <f t="shared" si="713"/>
        <v>0</v>
      </c>
      <c r="L581" s="14">
        <f t="shared" si="713"/>
        <v>0</v>
      </c>
      <c r="M581" s="14">
        <f t="shared" si="713"/>
        <v>0</v>
      </c>
      <c r="N581" s="14">
        <f t="shared" si="713"/>
        <v>0</v>
      </c>
      <c r="O581" s="14">
        <f t="shared" si="713"/>
        <v>0</v>
      </c>
      <c r="P581" s="14">
        <f t="shared" si="713"/>
        <v>0</v>
      </c>
      <c r="Q581" s="14">
        <f t="shared" si="668"/>
        <v>537.37982999999997</v>
      </c>
      <c r="R581" s="14">
        <f t="shared" ref="R581:Z581" si="714">SUM(R593)</f>
        <v>537.37982999999997</v>
      </c>
      <c r="S581" s="14">
        <f t="shared" si="714"/>
        <v>0</v>
      </c>
      <c r="T581" s="14">
        <f t="shared" si="714"/>
        <v>0</v>
      </c>
      <c r="U581" s="14">
        <f t="shared" si="714"/>
        <v>0</v>
      </c>
      <c r="V581" s="14">
        <f t="shared" si="714"/>
        <v>0</v>
      </c>
      <c r="W581" s="14">
        <f t="shared" si="714"/>
        <v>0</v>
      </c>
      <c r="X581" s="14">
        <f t="shared" si="714"/>
        <v>0</v>
      </c>
      <c r="Y581" s="14">
        <f t="shared" si="714"/>
        <v>0</v>
      </c>
      <c r="Z581" s="14">
        <f t="shared" si="714"/>
        <v>0</v>
      </c>
    </row>
    <row r="582" spans="1:26" ht="31.5" thickTop="1" thickBot="1" x14ac:dyDescent="0.3">
      <c r="A582" s="5" t="s">
        <v>0</v>
      </c>
      <c r="B582" s="9" t="s">
        <v>38</v>
      </c>
      <c r="C582" s="14">
        <f t="shared" si="665"/>
        <v>717</v>
      </c>
      <c r="D582" s="14">
        <f t="shared" si="712"/>
        <v>717</v>
      </c>
      <c r="E582" s="14">
        <f t="shared" si="712"/>
        <v>0</v>
      </c>
      <c r="F582" s="14">
        <f t="shared" si="712"/>
        <v>0</v>
      </c>
      <c r="G582" s="14">
        <f t="shared" si="712"/>
        <v>0</v>
      </c>
      <c r="H582" s="14">
        <f t="shared" si="666"/>
        <v>538.5</v>
      </c>
      <c r="I582" s="14">
        <f t="shared" si="713"/>
        <v>538.5</v>
      </c>
      <c r="J582" s="14">
        <f t="shared" si="713"/>
        <v>0</v>
      </c>
      <c r="K582" s="14">
        <f t="shared" si="713"/>
        <v>0</v>
      </c>
      <c r="L582" s="14">
        <f t="shared" si="713"/>
        <v>0</v>
      </c>
      <c r="M582" s="14">
        <f t="shared" si="713"/>
        <v>0</v>
      </c>
      <c r="N582" s="14">
        <f t="shared" si="713"/>
        <v>0</v>
      </c>
      <c r="O582" s="14">
        <f t="shared" si="713"/>
        <v>0</v>
      </c>
      <c r="P582" s="14">
        <f t="shared" si="713"/>
        <v>0</v>
      </c>
      <c r="Q582" s="14">
        <f t="shared" si="668"/>
        <v>537.37982999999997</v>
      </c>
      <c r="R582" s="14">
        <f t="shared" ref="R582:Z582" si="715">SUM(R594)</f>
        <v>537.37982999999997</v>
      </c>
      <c r="S582" s="14">
        <f t="shared" si="715"/>
        <v>0</v>
      </c>
      <c r="T582" s="14">
        <f t="shared" si="715"/>
        <v>0</v>
      </c>
      <c r="U582" s="14">
        <f t="shared" si="715"/>
        <v>0</v>
      </c>
      <c r="V582" s="14">
        <f t="shared" si="715"/>
        <v>0</v>
      </c>
      <c r="W582" s="14">
        <f t="shared" si="715"/>
        <v>0</v>
      </c>
      <c r="X582" s="14">
        <f t="shared" si="715"/>
        <v>0</v>
      </c>
      <c r="Y582" s="14">
        <f t="shared" si="715"/>
        <v>0</v>
      </c>
      <c r="Z582" s="14">
        <f t="shared" si="715"/>
        <v>0</v>
      </c>
    </row>
    <row r="583" spans="1:26" ht="31.5" thickTop="1" thickBot="1" x14ac:dyDescent="0.3">
      <c r="A583" s="5" t="s">
        <v>0</v>
      </c>
      <c r="B583" s="9" t="s">
        <v>39</v>
      </c>
      <c r="C583" s="14">
        <f t="shared" si="665"/>
        <v>0</v>
      </c>
      <c r="D583" s="14">
        <f t="shared" si="712"/>
        <v>0</v>
      </c>
      <c r="E583" s="14">
        <f t="shared" si="712"/>
        <v>0</v>
      </c>
      <c r="F583" s="14">
        <f t="shared" si="712"/>
        <v>0</v>
      </c>
      <c r="G583" s="14">
        <f t="shared" si="712"/>
        <v>0</v>
      </c>
      <c r="H583" s="14">
        <f t="shared" si="666"/>
        <v>0</v>
      </c>
      <c r="I583" s="14">
        <f t="shared" si="713"/>
        <v>0</v>
      </c>
      <c r="J583" s="14">
        <f t="shared" si="713"/>
        <v>0</v>
      </c>
      <c r="K583" s="14">
        <f t="shared" si="713"/>
        <v>0</v>
      </c>
      <c r="L583" s="14">
        <f t="shared" si="713"/>
        <v>0</v>
      </c>
      <c r="M583" s="14">
        <f t="shared" si="713"/>
        <v>0</v>
      </c>
      <c r="N583" s="14">
        <f t="shared" si="713"/>
        <v>0</v>
      </c>
      <c r="O583" s="14">
        <f t="shared" si="713"/>
        <v>0</v>
      </c>
      <c r="P583" s="14">
        <f t="shared" si="713"/>
        <v>0</v>
      </c>
      <c r="Q583" s="14">
        <f t="shared" si="668"/>
        <v>0</v>
      </c>
      <c r="R583" s="14">
        <f t="shared" ref="R583:Z583" si="716">SUM(R595)</f>
        <v>0</v>
      </c>
      <c r="S583" s="14">
        <f t="shared" si="716"/>
        <v>0</v>
      </c>
      <c r="T583" s="14">
        <f t="shared" si="716"/>
        <v>0</v>
      </c>
      <c r="U583" s="14">
        <f t="shared" si="716"/>
        <v>0</v>
      </c>
      <c r="V583" s="14">
        <f t="shared" si="716"/>
        <v>0</v>
      </c>
      <c r="W583" s="14">
        <f t="shared" si="716"/>
        <v>0</v>
      </c>
      <c r="X583" s="14">
        <f t="shared" si="716"/>
        <v>0</v>
      </c>
      <c r="Y583" s="14">
        <f t="shared" si="716"/>
        <v>0</v>
      </c>
      <c r="Z583" s="14">
        <f t="shared" si="716"/>
        <v>0</v>
      </c>
    </row>
    <row r="584" spans="1:26" ht="16.5" thickTop="1" thickBot="1" x14ac:dyDescent="0.3">
      <c r="A584" s="5" t="s">
        <v>0</v>
      </c>
      <c r="B584" s="7" t="s">
        <v>40</v>
      </c>
      <c r="C584" s="14">
        <f t="shared" si="665"/>
        <v>133</v>
      </c>
      <c r="D584" s="14">
        <f t="shared" si="712"/>
        <v>133</v>
      </c>
      <c r="E584" s="14">
        <f t="shared" si="712"/>
        <v>0</v>
      </c>
      <c r="F584" s="14">
        <f t="shared" si="712"/>
        <v>0</v>
      </c>
      <c r="G584" s="14">
        <f t="shared" si="712"/>
        <v>0</v>
      </c>
      <c r="H584" s="14">
        <f t="shared" si="666"/>
        <v>109.11</v>
      </c>
      <c r="I584" s="14">
        <f t="shared" si="713"/>
        <v>109.11</v>
      </c>
      <c r="J584" s="14">
        <f t="shared" si="713"/>
        <v>0</v>
      </c>
      <c r="K584" s="14">
        <f t="shared" si="713"/>
        <v>0</v>
      </c>
      <c r="L584" s="14">
        <f t="shared" si="713"/>
        <v>0</v>
      </c>
      <c r="M584" s="14">
        <f t="shared" si="713"/>
        <v>0</v>
      </c>
      <c r="N584" s="14">
        <f t="shared" si="713"/>
        <v>0</v>
      </c>
      <c r="O584" s="14">
        <f t="shared" si="713"/>
        <v>0</v>
      </c>
      <c r="P584" s="14">
        <f t="shared" si="713"/>
        <v>0</v>
      </c>
      <c r="Q584" s="14">
        <f t="shared" si="668"/>
        <v>102.95243000000001</v>
      </c>
      <c r="R584" s="14">
        <f t="shared" ref="R584:Z584" si="717">SUM(R596)</f>
        <v>102.95243000000001</v>
      </c>
      <c r="S584" s="14">
        <f t="shared" si="717"/>
        <v>0</v>
      </c>
      <c r="T584" s="14">
        <f t="shared" si="717"/>
        <v>0</v>
      </c>
      <c r="U584" s="14">
        <f t="shared" si="717"/>
        <v>0</v>
      </c>
      <c r="V584" s="14">
        <f t="shared" si="717"/>
        <v>0</v>
      </c>
      <c r="W584" s="14">
        <f t="shared" si="717"/>
        <v>0</v>
      </c>
      <c r="X584" s="14">
        <f t="shared" si="717"/>
        <v>0</v>
      </c>
      <c r="Y584" s="14">
        <f t="shared" si="717"/>
        <v>0</v>
      </c>
      <c r="Z584" s="14">
        <f t="shared" si="717"/>
        <v>0</v>
      </c>
    </row>
    <row r="585" spans="1:26" ht="16.5" thickTop="1" thickBot="1" x14ac:dyDescent="0.3">
      <c r="A585" s="5" t="s">
        <v>0</v>
      </c>
      <c r="B585" s="7" t="s">
        <v>41</v>
      </c>
      <c r="C585" s="14">
        <f t="shared" si="665"/>
        <v>0</v>
      </c>
      <c r="D585" s="14">
        <f t="shared" si="712"/>
        <v>0</v>
      </c>
      <c r="E585" s="14">
        <f t="shared" si="712"/>
        <v>0</v>
      </c>
      <c r="F585" s="14">
        <f t="shared" si="712"/>
        <v>0</v>
      </c>
      <c r="G585" s="14">
        <f t="shared" si="712"/>
        <v>0</v>
      </c>
      <c r="H585" s="14">
        <f t="shared" si="666"/>
        <v>0</v>
      </c>
      <c r="I585" s="14">
        <f t="shared" si="713"/>
        <v>0</v>
      </c>
      <c r="J585" s="14">
        <f t="shared" si="713"/>
        <v>0</v>
      </c>
      <c r="K585" s="14">
        <f t="shared" si="713"/>
        <v>0</v>
      </c>
      <c r="L585" s="14">
        <f t="shared" si="713"/>
        <v>0</v>
      </c>
      <c r="M585" s="14">
        <f t="shared" si="713"/>
        <v>0</v>
      </c>
      <c r="N585" s="14">
        <f t="shared" si="713"/>
        <v>0</v>
      </c>
      <c r="O585" s="14">
        <f t="shared" si="713"/>
        <v>0</v>
      </c>
      <c r="P585" s="14">
        <f t="shared" si="713"/>
        <v>0</v>
      </c>
      <c r="Q585" s="14">
        <f t="shared" si="668"/>
        <v>0</v>
      </c>
      <c r="R585" s="14">
        <f t="shared" ref="R585:Z585" si="718">SUM(R597)</f>
        <v>0</v>
      </c>
      <c r="S585" s="14">
        <f t="shared" si="718"/>
        <v>0</v>
      </c>
      <c r="T585" s="14">
        <f t="shared" si="718"/>
        <v>0</v>
      </c>
      <c r="U585" s="14">
        <f t="shared" si="718"/>
        <v>0</v>
      </c>
      <c r="V585" s="14">
        <f t="shared" si="718"/>
        <v>0</v>
      </c>
      <c r="W585" s="14">
        <f t="shared" si="718"/>
        <v>0</v>
      </c>
      <c r="X585" s="14">
        <f t="shared" si="718"/>
        <v>0</v>
      </c>
      <c r="Y585" s="14">
        <f t="shared" si="718"/>
        <v>0</v>
      </c>
      <c r="Z585" s="14">
        <f t="shared" si="718"/>
        <v>0</v>
      </c>
    </row>
    <row r="586" spans="1:26" ht="16.5" thickTop="1" thickBot="1" x14ac:dyDescent="0.3">
      <c r="A586" s="5" t="s">
        <v>213</v>
      </c>
      <c r="B586" s="6" t="s">
        <v>214</v>
      </c>
      <c r="C586" s="13">
        <f t="shared" si="665"/>
        <v>725</v>
      </c>
      <c r="D586" s="13">
        <f t="shared" ref="D586:G587" si="719">SUM(D587)</f>
        <v>725</v>
      </c>
      <c r="E586" s="13">
        <f t="shared" si="719"/>
        <v>0</v>
      </c>
      <c r="F586" s="13">
        <f t="shared" si="719"/>
        <v>0</v>
      </c>
      <c r="G586" s="13">
        <f t="shared" si="719"/>
        <v>0</v>
      </c>
      <c r="H586" s="13">
        <f t="shared" si="666"/>
        <v>500.6</v>
      </c>
      <c r="I586" s="13">
        <f t="shared" ref="I586:P587" si="720">SUM(I587)</f>
        <v>500.6</v>
      </c>
      <c r="J586" s="13">
        <f t="shared" si="720"/>
        <v>0</v>
      </c>
      <c r="K586" s="13">
        <f t="shared" si="720"/>
        <v>0</v>
      </c>
      <c r="L586" s="13">
        <f t="shared" si="720"/>
        <v>0</v>
      </c>
      <c r="M586" s="13">
        <f t="shared" si="720"/>
        <v>0</v>
      </c>
      <c r="N586" s="13">
        <f t="shared" si="720"/>
        <v>0</v>
      </c>
      <c r="O586" s="13">
        <f t="shared" si="720"/>
        <v>0</v>
      </c>
      <c r="P586" s="13">
        <f t="shared" si="720"/>
        <v>0</v>
      </c>
      <c r="Q586" s="13">
        <f t="shared" si="668"/>
        <v>500.55099999999999</v>
      </c>
      <c r="R586" s="13">
        <f t="shared" ref="R586:Z587" si="721">SUM(R587)</f>
        <v>500.55099999999999</v>
      </c>
      <c r="S586" s="13">
        <f t="shared" si="721"/>
        <v>0</v>
      </c>
      <c r="T586" s="13">
        <f t="shared" si="721"/>
        <v>0</v>
      </c>
      <c r="U586" s="13">
        <f t="shared" si="721"/>
        <v>0</v>
      </c>
      <c r="V586" s="13">
        <f t="shared" si="721"/>
        <v>0</v>
      </c>
      <c r="W586" s="13">
        <f t="shared" si="721"/>
        <v>0</v>
      </c>
      <c r="X586" s="13">
        <f t="shared" si="721"/>
        <v>0</v>
      </c>
      <c r="Y586" s="13">
        <f t="shared" si="721"/>
        <v>0</v>
      </c>
      <c r="Z586" s="13">
        <f t="shared" si="721"/>
        <v>0</v>
      </c>
    </row>
    <row r="587" spans="1:26" ht="16.5" thickTop="1" thickBot="1" x14ac:dyDescent="0.3">
      <c r="A587" s="5" t="s">
        <v>0</v>
      </c>
      <c r="B587" s="7" t="s">
        <v>19</v>
      </c>
      <c r="C587" s="14">
        <f t="shared" si="665"/>
        <v>725</v>
      </c>
      <c r="D587" s="14">
        <f t="shared" si="719"/>
        <v>725</v>
      </c>
      <c r="E587" s="14">
        <f t="shared" si="719"/>
        <v>0</v>
      </c>
      <c r="F587" s="14">
        <f t="shared" si="719"/>
        <v>0</v>
      </c>
      <c r="G587" s="14">
        <f t="shared" si="719"/>
        <v>0</v>
      </c>
      <c r="H587" s="14">
        <f t="shared" si="666"/>
        <v>500.6</v>
      </c>
      <c r="I587" s="14">
        <f t="shared" si="720"/>
        <v>500.6</v>
      </c>
      <c r="J587" s="14">
        <f t="shared" si="720"/>
        <v>0</v>
      </c>
      <c r="K587" s="14">
        <f t="shared" si="720"/>
        <v>0</v>
      </c>
      <c r="L587" s="14">
        <f t="shared" si="720"/>
        <v>0</v>
      </c>
      <c r="M587" s="14">
        <f t="shared" si="720"/>
        <v>0</v>
      </c>
      <c r="N587" s="14">
        <f t="shared" si="720"/>
        <v>0</v>
      </c>
      <c r="O587" s="14">
        <f t="shared" si="720"/>
        <v>0</v>
      </c>
      <c r="P587" s="14">
        <f t="shared" si="720"/>
        <v>0</v>
      </c>
      <c r="Q587" s="14">
        <f t="shared" si="668"/>
        <v>500.55099999999999</v>
      </c>
      <c r="R587" s="14">
        <f t="shared" si="721"/>
        <v>500.55099999999999</v>
      </c>
      <c r="S587" s="14">
        <f t="shared" si="721"/>
        <v>0</v>
      </c>
      <c r="T587" s="14">
        <f t="shared" si="721"/>
        <v>0</v>
      </c>
      <c r="U587" s="14">
        <f t="shared" si="721"/>
        <v>0</v>
      </c>
      <c r="V587" s="14">
        <f t="shared" si="721"/>
        <v>0</v>
      </c>
      <c r="W587" s="14">
        <f t="shared" si="721"/>
        <v>0</v>
      </c>
      <c r="X587" s="14">
        <f t="shared" si="721"/>
        <v>0</v>
      </c>
      <c r="Y587" s="14">
        <f t="shared" si="721"/>
        <v>0</v>
      </c>
      <c r="Z587" s="14">
        <f t="shared" si="721"/>
        <v>0</v>
      </c>
    </row>
    <row r="588" spans="1:26" ht="16.5" thickTop="1" thickBot="1" x14ac:dyDescent="0.3">
      <c r="A588" s="5" t="s">
        <v>0</v>
      </c>
      <c r="B588" s="8" t="s">
        <v>36</v>
      </c>
      <c r="C588" s="14">
        <f t="shared" si="665"/>
        <v>725</v>
      </c>
      <c r="D588" s="14">
        <v>725</v>
      </c>
      <c r="E588" s="14">
        <v>0</v>
      </c>
      <c r="F588" s="14">
        <v>0</v>
      </c>
      <c r="G588" s="14">
        <v>0</v>
      </c>
      <c r="H588" s="14">
        <f t="shared" si="666"/>
        <v>500.6</v>
      </c>
      <c r="I588" s="14">
        <v>500.6</v>
      </c>
      <c r="J588" s="14">
        <v>0</v>
      </c>
      <c r="K588" s="14">
        <v>0</v>
      </c>
      <c r="L588" s="14">
        <v>0</v>
      </c>
      <c r="M588" s="14">
        <v>0</v>
      </c>
      <c r="N588" s="14">
        <v>0</v>
      </c>
      <c r="O588" s="14">
        <v>0</v>
      </c>
      <c r="P588" s="14">
        <v>0</v>
      </c>
      <c r="Q588" s="14">
        <f t="shared" si="668"/>
        <v>500.55099999999999</v>
      </c>
      <c r="R588" s="14">
        <v>500.55099999999999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</row>
    <row r="589" spans="1:26" ht="31.5" thickTop="1" thickBot="1" x14ac:dyDescent="0.3">
      <c r="A589" s="5" t="s">
        <v>215</v>
      </c>
      <c r="B589" s="6" t="s">
        <v>216</v>
      </c>
      <c r="C589" s="13">
        <f t="shared" si="665"/>
        <v>44000</v>
      </c>
      <c r="D589" s="13">
        <f>SUM(D590,D596:D597)</f>
        <v>44000</v>
      </c>
      <c r="E589" s="13">
        <f>SUM(E590,E596:E597)</f>
        <v>0</v>
      </c>
      <c r="F589" s="13">
        <f>SUM(F590,F596:F597)</f>
        <v>0</v>
      </c>
      <c r="G589" s="13">
        <f>SUM(G590,G596:G597)</f>
        <v>0</v>
      </c>
      <c r="H589" s="13">
        <f t="shared" si="666"/>
        <v>44598.5</v>
      </c>
      <c r="I589" s="13">
        <f t="shared" ref="I589:P589" si="722">SUM(I590,I596:I597)</f>
        <v>44598.5</v>
      </c>
      <c r="J589" s="13">
        <f t="shared" si="722"/>
        <v>0</v>
      </c>
      <c r="K589" s="13">
        <f t="shared" si="722"/>
        <v>0</v>
      </c>
      <c r="L589" s="13">
        <f t="shared" si="722"/>
        <v>0</v>
      </c>
      <c r="M589" s="13">
        <f t="shared" si="722"/>
        <v>0</v>
      </c>
      <c r="N589" s="13">
        <f t="shared" si="722"/>
        <v>0</v>
      </c>
      <c r="O589" s="13">
        <f t="shared" si="722"/>
        <v>0</v>
      </c>
      <c r="P589" s="13">
        <f t="shared" si="722"/>
        <v>100</v>
      </c>
      <c r="Q589" s="13">
        <f t="shared" si="668"/>
        <v>44218.364549999998</v>
      </c>
      <c r="R589" s="13">
        <f t="shared" ref="R589:Z589" si="723">SUM(R590,R596:R597)</f>
        <v>44218.364549999998</v>
      </c>
      <c r="S589" s="13">
        <f t="shared" si="723"/>
        <v>0</v>
      </c>
      <c r="T589" s="13">
        <f t="shared" si="723"/>
        <v>0</v>
      </c>
      <c r="U589" s="13">
        <f t="shared" si="723"/>
        <v>0</v>
      </c>
      <c r="V589" s="13">
        <f t="shared" si="723"/>
        <v>0</v>
      </c>
      <c r="W589" s="13">
        <f t="shared" si="723"/>
        <v>0</v>
      </c>
      <c r="X589" s="13">
        <f t="shared" si="723"/>
        <v>0</v>
      </c>
      <c r="Y589" s="13">
        <f t="shared" si="723"/>
        <v>0</v>
      </c>
      <c r="Z589" s="13">
        <f t="shared" si="723"/>
        <v>58.391280000000002</v>
      </c>
    </row>
    <row r="590" spans="1:26" ht="16.5" thickTop="1" thickBot="1" x14ac:dyDescent="0.3">
      <c r="A590" s="5" t="s">
        <v>0</v>
      </c>
      <c r="B590" s="7" t="s">
        <v>19</v>
      </c>
      <c r="C590" s="14">
        <f t="shared" si="665"/>
        <v>43867</v>
      </c>
      <c r="D590" s="14">
        <f>SUM(D591:D593)</f>
        <v>43867</v>
      </c>
      <c r="E590" s="14">
        <f>SUM(E591:E593)</f>
        <v>0</v>
      </c>
      <c r="F590" s="14">
        <f>SUM(F591:F593)</f>
        <v>0</v>
      </c>
      <c r="G590" s="14">
        <f>SUM(G591:G593)</f>
        <v>0</v>
      </c>
      <c r="H590" s="14">
        <f t="shared" si="666"/>
        <v>44489.39</v>
      </c>
      <c r="I590" s="14">
        <f t="shared" ref="I590:P590" si="724">SUM(I591:I593)</f>
        <v>44489.39</v>
      </c>
      <c r="J590" s="14">
        <f t="shared" si="724"/>
        <v>0</v>
      </c>
      <c r="K590" s="14">
        <f t="shared" si="724"/>
        <v>0</v>
      </c>
      <c r="L590" s="14">
        <f t="shared" si="724"/>
        <v>0</v>
      </c>
      <c r="M590" s="14">
        <f t="shared" si="724"/>
        <v>0</v>
      </c>
      <c r="N590" s="14">
        <f t="shared" si="724"/>
        <v>0</v>
      </c>
      <c r="O590" s="14">
        <f t="shared" si="724"/>
        <v>0</v>
      </c>
      <c r="P590" s="14">
        <f t="shared" si="724"/>
        <v>100</v>
      </c>
      <c r="Q590" s="14">
        <f t="shared" si="668"/>
        <v>44115.412120000001</v>
      </c>
      <c r="R590" s="14">
        <f t="shared" ref="R590:Z590" si="725">SUM(R591:R593)</f>
        <v>44115.412120000001</v>
      </c>
      <c r="S590" s="14">
        <f t="shared" si="725"/>
        <v>0</v>
      </c>
      <c r="T590" s="14">
        <f t="shared" si="725"/>
        <v>0</v>
      </c>
      <c r="U590" s="14">
        <f t="shared" si="725"/>
        <v>0</v>
      </c>
      <c r="V590" s="14">
        <f t="shared" si="725"/>
        <v>0</v>
      </c>
      <c r="W590" s="14">
        <f t="shared" si="725"/>
        <v>0</v>
      </c>
      <c r="X590" s="14">
        <f t="shared" si="725"/>
        <v>0</v>
      </c>
      <c r="Y590" s="14">
        <f t="shared" si="725"/>
        <v>0</v>
      </c>
      <c r="Z590" s="14">
        <f t="shared" si="725"/>
        <v>58.391280000000002</v>
      </c>
    </row>
    <row r="591" spans="1:26" ht="16.5" thickTop="1" thickBot="1" x14ac:dyDescent="0.3">
      <c r="A591" s="5" t="s">
        <v>0</v>
      </c>
      <c r="B591" s="8" t="s">
        <v>21</v>
      </c>
      <c r="C591" s="14">
        <f t="shared" si="665"/>
        <v>36450</v>
      </c>
      <c r="D591" s="14">
        <v>36450</v>
      </c>
      <c r="E591" s="14">
        <v>0</v>
      </c>
      <c r="F591" s="14">
        <v>0</v>
      </c>
      <c r="G591" s="14">
        <v>0</v>
      </c>
      <c r="H591" s="14">
        <f t="shared" si="666"/>
        <v>39139.89</v>
      </c>
      <c r="I591" s="14">
        <v>39139.89</v>
      </c>
      <c r="J591" s="14">
        <v>0</v>
      </c>
      <c r="K591" s="14">
        <v>0</v>
      </c>
      <c r="L591" s="14">
        <v>0</v>
      </c>
      <c r="M591" s="14">
        <v>0</v>
      </c>
      <c r="N591" s="14">
        <v>0</v>
      </c>
      <c r="O591" s="14">
        <v>0</v>
      </c>
      <c r="P591" s="14">
        <v>100</v>
      </c>
      <c r="Q591" s="14">
        <f t="shared" si="668"/>
        <v>38769.137719999999</v>
      </c>
      <c r="R591" s="14">
        <v>38769.137719999999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58.391280000000002</v>
      </c>
    </row>
    <row r="592" spans="1:26" ht="16.5" thickTop="1" thickBot="1" x14ac:dyDescent="0.3">
      <c r="A592" s="5" t="s">
        <v>0</v>
      </c>
      <c r="B592" s="8" t="s">
        <v>36</v>
      </c>
      <c r="C592" s="14">
        <f t="shared" si="665"/>
        <v>6700</v>
      </c>
      <c r="D592" s="14">
        <v>6700</v>
      </c>
      <c r="E592" s="14">
        <v>0</v>
      </c>
      <c r="F592" s="14">
        <v>0</v>
      </c>
      <c r="G592" s="14">
        <v>0</v>
      </c>
      <c r="H592" s="14">
        <f t="shared" si="666"/>
        <v>4811</v>
      </c>
      <c r="I592" s="14">
        <v>4811</v>
      </c>
      <c r="J592" s="14">
        <v>0</v>
      </c>
      <c r="K592" s="14">
        <v>0</v>
      </c>
      <c r="L592" s="14">
        <v>0</v>
      </c>
      <c r="M592" s="14">
        <v>0</v>
      </c>
      <c r="N592" s="14">
        <v>0</v>
      </c>
      <c r="O592" s="14">
        <v>0</v>
      </c>
      <c r="P592" s="14">
        <v>0</v>
      </c>
      <c r="Q592" s="14">
        <f t="shared" si="668"/>
        <v>4808.8945700000004</v>
      </c>
      <c r="R592" s="14">
        <v>4808.8945700000004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0</v>
      </c>
    </row>
    <row r="593" spans="1:26" ht="16.5" thickTop="1" thickBot="1" x14ac:dyDescent="0.3">
      <c r="A593" s="5" t="s">
        <v>0</v>
      </c>
      <c r="B593" s="8" t="s">
        <v>37</v>
      </c>
      <c r="C593" s="14">
        <f t="shared" si="665"/>
        <v>717</v>
      </c>
      <c r="D593" s="14">
        <f>SUM(D594:D595)</f>
        <v>717</v>
      </c>
      <c r="E593" s="14">
        <f>SUM(E594:E595)</f>
        <v>0</v>
      </c>
      <c r="F593" s="14">
        <f>SUM(F594:F595)</f>
        <v>0</v>
      </c>
      <c r="G593" s="14">
        <f>SUM(G594:G595)</f>
        <v>0</v>
      </c>
      <c r="H593" s="14">
        <f t="shared" si="666"/>
        <v>538.5</v>
      </c>
      <c r="I593" s="14">
        <f t="shared" ref="I593:P593" si="726">SUM(I594:I595)</f>
        <v>538.5</v>
      </c>
      <c r="J593" s="14">
        <f t="shared" si="726"/>
        <v>0</v>
      </c>
      <c r="K593" s="14">
        <f t="shared" si="726"/>
        <v>0</v>
      </c>
      <c r="L593" s="14">
        <f t="shared" si="726"/>
        <v>0</v>
      </c>
      <c r="M593" s="14">
        <f t="shared" si="726"/>
        <v>0</v>
      </c>
      <c r="N593" s="14">
        <f t="shared" si="726"/>
        <v>0</v>
      </c>
      <c r="O593" s="14">
        <f t="shared" si="726"/>
        <v>0</v>
      </c>
      <c r="P593" s="14">
        <f t="shared" si="726"/>
        <v>0</v>
      </c>
      <c r="Q593" s="14">
        <f t="shared" si="668"/>
        <v>537.37982999999997</v>
      </c>
      <c r="R593" s="14">
        <f t="shared" ref="R593:Z593" si="727">SUM(R594:R595)</f>
        <v>537.37982999999997</v>
      </c>
      <c r="S593" s="14">
        <f t="shared" si="727"/>
        <v>0</v>
      </c>
      <c r="T593" s="14">
        <f t="shared" si="727"/>
        <v>0</v>
      </c>
      <c r="U593" s="14">
        <f t="shared" si="727"/>
        <v>0</v>
      </c>
      <c r="V593" s="14">
        <f t="shared" si="727"/>
        <v>0</v>
      </c>
      <c r="W593" s="14">
        <f t="shared" si="727"/>
        <v>0</v>
      </c>
      <c r="X593" s="14">
        <f t="shared" si="727"/>
        <v>0</v>
      </c>
      <c r="Y593" s="14">
        <f t="shared" si="727"/>
        <v>0</v>
      </c>
      <c r="Z593" s="14">
        <f t="shared" si="727"/>
        <v>0</v>
      </c>
    </row>
    <row r="594" spans="1:26" ht="31.5" thickTop="1" thickBot="1" x14ac:dyDescent="0.3">
      <c r="A594" s="5" t="s">
        <v>0</v>
      </c>
      <c r="B594" s="9" t="s">
        <v>38</v>
      </c>
      <c r="C594" s="14">
        <f t="shared" si="665"/>
        <v>717</v>
      </c>
      <c r="D594" s="14">
        <v>717</v>
      </c>
      <c r="E594" s="14">
        <v>0</v>
      </c>
      <c r="F594" s="14">
        <v>0</v>
      </c>
      <c r="G594" s="14">
        <v>0</v>
      </c>
      <c r="H594" s="14">
        <f t="shared" si="666"/>
        <v>538.5</v>
      </c>
      <c r="I594" s="14">
        <v>538.5</v>
      </c>
      <c r="J594" s="14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f t="shared" si="668"/>
        <v>537.37982999999997</v>
      </c>
      <c r="R594" s="14">
        <v>537.37982999999997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</row>
    <row r="595" spans="1:26" ht="31.5" thickTop="1" thickBot="1" x14ac:dyDescent="0.3">
      <c r="A595" s="5" t="s">
        <v>0</v>
      </c>
      <c r="B595" s="9" t="s">
        <v>39</v>
      </c>
      <c r="C595" s="14">
        <f t="shared" si="665"/>
        <v>0</v>
      </c>
      <c r="D595" s="14">
        <v>0</v>
      </c>
      <c r="E595" s="14">
        <v>0</v>
      </c>
      <c r="F595" s="14">
        <v>0</v>
      </c>
      <c r="G595" s="14">
        <v>0</v>
      </c>
      <c r="H595" s="14">
        <f t="shared" si="666"/>
        <v>0</v>
      </c>
      <c r="I595" s="14">
        <v>0</v>
      </c>
      <c r="J595" s="14">
        <v>0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f t="shared" si="668"/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>
        <v>0</v>
      </c>
      <c r="Y595" s="14">
        <v>0</v>
      </c>
      <c r="Z595" s="14">
        <v>0</v>
      </c>
    </row>
    <row r="596" spans="1:26" ht="16.5" thickTop="1" thickBot="1" x14ac:dyDescent="0.3">
      <c r="A596" s="5" t="s">
        <v>0</v>
      </c>
      <c r="B596" s="7" t="s">
        <v>40</v>
      </c>
      <c r="C596" s="14">
        <f t="shared" si="665"/>
        <v>133</v>
      </c>
      <c r="D596" s="14">
        <v>133</v>
      </c>
      <c r="E596" s="14">
        <v>0</v>
      </c>
      <c r="F596" s="14">
        <v>0</v>
      </c>
      <c r="G596" s="14">
        <v>0</v>
      </c>
      <c r="H596" s="14">
        <f t="shared" si="666"/>
        <v>109.11</v>
      </c>
      <c r="I596" s="14">
        <v>109.11</v>
      </c>
      <c r="J596" s="14">
        <v>0</v>
      </c>
      <c r="K596" s="14">
        <v>0</v>
      </c>
      <c r="L596" s="14">
        <v>0</v>
      </c>
      <c r="M596" s="14">
        <v>0</v>
      </c>
      <c r="N596" s="14">
        <v>0</v>
      </c>
      <c r="O596" s="14">
        <v>0</v>
      </c>
      <c r="P596" s="14">
        <v>0</v>
      </c>
      <c r="Q596" s="14">
        <f t="shared" si="668"/>
        <v>102.95243000000001</v>
      </c>
      <c r="R596" s="14">
        <v>102.95243000000001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>
        <v>0</v>
      </c>
      <c r="Y596" s="14">
        <v>0</v>
      </c>
      <c r="Z596" s="14">
        <v>0</v>
      </c>
    </row>
    <row r="597" spans="1:26" ht="16.5" thickTop="1" thickBot="1" x14ac:dyDescent="0.3">
      <c r="A597" s="5" t="s">
        <v>0</v>
      </c>
      <c r="B597" s="7" t="s">
        <v>41</v>
      </c>
      <c r="C597" s="14">
        <f t="shared" si="665"/>
        <v>0</v>
      </c>
      <c r="D597" s="14">
        <v>0</v>
      </c>
      <c r="E597" s="14">
        <v>0</v>
      </c>
      <c r="F597" s="14">
        <v>0</v>
      </c>
      <c r="G597" s="14">
        <v>0</v>
      </c>
      <c r="H597" s="14">
        <f t="shared" si="666"/>
        <v>0</v>
      </c>
      <c r="I597" s="14">
        <v>0</v>
      </c>
      <c r="J597" s="14">
        <v>0</v>
      </c>
      <c r="K597" s="14">
        <v>0</v>
      </c>
      <c r="L597" s="14">
        <v>0</v>
      </c>
      <c r="M597" s="14">
        <v>0</v>
      </c>
      <c r="N597" s="14">
        <v>0</v>
      </c>
      <c r="O597" s="14">
        <v>0</v>
      </c>
      <c r="P597" s="14">
        <v>0</v>
      </c>
      <c r="Q597" s="14">
        <f t="shared" si="668"/>
        <v>0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>
        <v>0</v>
      </c>
      <c r="Y597" s="14">
        <v>0</v>
      </c>
      <c r="Z597" s="14">
        <v>0</v>
      </c>
    </row>
    <row r="598" spans="1:26" ht="16.5" thickTop="1" thickBot="1" x14ac:dyDescent="0.3">
      <c r="A598" s="5" t="s">
        <v>217</v>
      </c>
      <c r="B598" s="6" t="s">
        <v>218</v>
      </c>
      <c r="C598" s="13">
        <f t="shared" si="665"/>
        <v>26000</v>
      </c>
      <c r="D598" s="13">
        <f t="shared" ref="D598:G599" si="728">SUM(D605,D612)</f>
        <v>26000</v>
      </c>
      <c r="E598" s="13">
        <f t="shared" si="728"/>
        <v>0</v>
      </c>
      <c r="F598" s="13">
        <f t="shared" si="728"/>
        <v>0</v>
      </c>
      <c r="G598" s="13">
        <f t="shared" si="728"/>
        <v>0</v>
      </c>
      <c r="H598" s="13">
        <f t="shared" si="666"/>
        <v>25878.879999999997</v>
      </c>
      <c r="I598" s="13">
        <f t="shared" ref="I598:P599" si="729">SUM(I605,I612)</f>
        <v>25878.879999999997</v>
      </c>
      <c r="J598" s="13">
        <f t="shared" si="729"/>
        <v>0</v>
      </c>
      <c r="K598" s="13">
        <f t="shared" si="729"/>
        <v>0</v>
      </c>
      <c r="L598" s="13">
        <f t="shared" si="729"/>
        <v>0</v>
      </c>
      <c r="M598" s="13">
        <f t="shared" si="729"/>
        <v>0</v>
      </c>
      <c r="N598" s="13">
        <f t="shared" si="729"/>
        <v>0</v>
      </c>
      <c r="O598" s="13">
        <f t="shared" si="729"/>
        <v>0</v>
      </c>
      <c r="P598" s="13">
        <f t="shared" si="729"/>
        <v>0</v>
      </c>
      <c r="Q598" s="13">
        <f t="shared" si="668"/>
        <v>25860.612709999998</v>
      </c>
      <c r="R598" s="13">
        <f t="shared" ref="R598:Z598" si="730">SUM(R605,R612)</f>
        <v>25860.612709999998</v>
      </c>
      <c r="S598" s="13">
        <f t="shared" si="730"/>
        <v>0</v>
      </c>
      <c r="T598" s="13">
        <f t="shared" si="730"/>
        <v>0</v>
      </c>
      <c r="U598" s="13">
        <f t="shared" si="730"/>
        <v>0</v>
      </c>
      <c r="V598" s="13">
        <f t="shared" si="730"/>
        <v>0</v>
      </c>
      <c r="W598" s="13">
        <f t="shared" si="730"/>
        <v>0</v>
      </c>
      <c r="X598" s="13">
        <f t="shared" si="730"/>
        <v>0</v>
      </c>
      <c r="Y598" s="13">
        <f t="shared" si="730"/>
        <v>0</v>
      </c>
      <c r="Z598" s="13">
        <f t="shared" si="730"/>
        <v>0</v>
      </c>
    </row>
    <row r="599" spans="1:26" ht="16.5" thickTop="1" thickBot="1" x14ac:dyDescent="0.3">
      <c r="A599" s="5" t="s">
        <v>0</v>
      </c>
      <c r="B599" s="7" t="s">
        <v>19</v>
      </c>
      <c r="C599" s="14">
        <f t="shared" si="665"/>
        <v>26000</v>
      </c>
      <c r="D599" s="14">
        <f t="shared" si="728"/>
        <v>26000</v>
      </c>
      <c r="E599" s="14">
        <f t="shared" si="728"/>
        <v>0</v>
      </c>
      <c r="F599" s="14">
        <f t="shared" si="728"/>
        <v>0</v>
      </c>
      <c r="G599" s="14">
        <f t="shared" si="728"/>
        <v>0</v>
      </c>
      <c r="H599" s="14">
        <f t="shared" si="666"/>
        <v>25878.879999999997</v>
      </c>
      <c r="I599" s="14">
        <f t="shared" si="729"/>
        <v>25878.879999999997</v>
      </c>
      <c r="J599" s="14">
        <f t="shared" si="729"/>
        <v>0</v>
      </c>
      <c r="K599" s="14">
        <f t="shared" si="729"/>
        <v>0</v>
      </c>
      <c r="L599" s="14">
        <f t="shared" si="729"/>
        <v>0</v>
      </c>
      <c r="M599" s="14">
        <f t="shared" si="729"/>
        <v>0</v>
      </c>
      <c r="N599" s="14">
        <f t="shared" si="729"/>
        <v>0</v>
      </c>
      <c r="O599" s="14">
        <f t="shared" si="729"/>
        <v>0</v>
      </c>
      <c r="P599" s="14">
        <f t="shared" si="729"/>
        <v>0</v>
      </c>
      <c r="Q599" s="14">
        <f t="shared" si="668"/>
        <v>25860.612709999998</v>
      </c>
      <c r="R599" s="14">
        <f t="shared" ref="R599:Z599" si="731">SUM(R606,R613)</f>
        <v>25860.612709999998</v>
      </c>
      <c r="S599" s="14">
        <f t="shared" si="731"/>
        <v>0</v>
      </c>
      <c r="T599" s="14">
        <f t="shared" si="731"/>
        <v>0</v>
      </c>
      <c r="U599" s="14">
        <f t="shared" si="731"/>
        <v>0</v>
      </c>
      <c r="V599" s="14">
        <f t="shared" si="731"/>
        <v>0</v>
      </c>
      <c r="W599" s="14">
        <f t="shared" si="731"/>
        <v>0</v>
      </c>
      <c r="X599" s="14">
        <f t="shared" si="731"/>
        <v>0</v>
      </c>
      <c r="Y599" s="14">
        <f t="shared" si="731"/>
        <v>0</v>
      </c>
      <c r="Z599" s="14">
        <f t="shared" si="731"/>
        <v>0</v>
      </c>
    </row>
    <row r="600" spans="1:26" ht="16.5" thickTop="1" thickBot="1" x14ac:dyDescent="0.3">
      <c r="A600" s="5" t="s">
        <v>0</v>
      </c>
      <c r="B600" s="8" t="s">
        <v>21</v>
      </c>
      <c r="C600" s="14">
        <f t="shared" si="665"/>
        <v>30</v>
      </c>
      <c r="D600" s="14">
        <f>SUM(D607)</f>
        <v>30</v>
      </c>
      <c r="E600" s="14">
        <f>SUM(E607)</f>
        <v>0</v>
      </c>
      <c r="F600" s="14">
        <f>SUM(F607)</f>
        <v>0</v>
      </c>
      <c r="G600" s="14">
        <f>SUM(G607)</f>
        <v>0</v>
      </c>
      <c r="H600" s="14">
        <f t="shared" si="666"/>
        <v>100</v>
      </c>
      <c r="I600" s="14">
        <f t="shared" ref="I600:P600" si="732">SUM(I607)</f>
        <v>100</v>
      </c>
      <c r="J600" s="14">
        <f t="shared" si="732"/>
        <v>0</v>
      </c>
      <c r="K600" s="14">
        <f t="shared" si="732"/>
        <v>0</v>
      </c>
      <c r="L600" s="14">
        <f t="shared" si="732"/>
        <v>0</v>
      </c>
      <c r="M600" s="14">
        <f t="shared" si="732"/>
        <v>0</v>
      </c>
      <c r="N600" s="14">
        <f t="shared" si="732"/>
        <v>0</v>
      </c>
      <c r="O600" s="14">
        <f t="shared" si="732"/>
        <v>0</v>
      </c>
      <c r="P600" s="14">
        <f t="shared" si="732"/>
        <v>0</v>
      </c>
      <c r="Q600" s="14">
        <f t="shared" si="668"/>
        <v>99.997209999999995</v>
      </c>
      <c r="R600" s="14">
        <f t="shared" ref="R600:Z600" si="733">SUM(R607)</f>
        <v>99.997209999999995</v>
      </c>
      <c r="S600" s="14">
        <f t="shared" si="733"/>
        <v>0</v>
      </c>
      <c r="T600" s="14">
        <f t="shared" si="733"/>
        <v>0</v>
      </c>
      <c r="U600" s="14">
        <f t="shared" si="733"/>
        <v>0</v>
      </c>
      <c r="V600" s="14">
        <f t="shared" si="733"/>
        <v>0</v>
      </c>
      <c r="W600" s="14">
        <f t="shared" si="733"/>
        <v>0</v>
      </c>
      <c r="X600" s="14">
        <f t="shared" si="733"/>
        <v>0</v>
      </c>
      <c r="Y600" s="14">
        <f t="shared" si="733"/>
        <v>0</v>
      </c>
      <c r="Z600" s="14">
        <f t="shared" si="733"/>
        <v>0</v>
      </c>
    </row>
    <row r="601" spans="1:26" ht="16.5" thickTop="1" thickBot="1" x14ac:dyDescent="0.3">
      <c r="A601" s="5" t="s">
        <v>0</v>
      </c>
      <c r="B601" s="8" t="s">
        <v>36</v>
      </c>
      <c r="C601" s="14">
        <f t="shared" si="665"/>
        <v>25970</v>
      </c>
      <c r="D601" s="14">
        <f t="shared" ref="D601:G603" si="734">SUM(D608,D614)</f>
        <v>25970</v>
      </c>
      <c r="E601" s="14">
        <f t="shared" si="734"/>
        <v>0</v>
      </c>
      <c r="F601" s="14">
        <f t="shared" si="734"/>
        <v>0</v>
      </c>
      <c r="G601" s="14">
        <f t="shared" si="734"/>
        <v>0</v>
      </c>
      <c r="H601" s="14">
        <f t="shared" si="666"/>
        <v>25079.82</v>
      </c>
      <c r="I601" s="14">
        <f t="shared" ref="I601:P603" si="735">SUM(I608,I614)</f>
        <v>25079.82</v>
      </c>
      <c r="J601" s="14">
        <f t="shared" si="735"/>
        <v>0</v>
      </c>
      <c r="K601" s="14">
        <f t="shared" si="735"/>
        <v>0</v>
      </c>
      <c r="L601" s="14">
        <f t="shared" si="735"/>
        <v>0</v>
      </c>
      <c r="M601" s="14">
        <f t="shared" si="735"/>
        <v>0</v>
      </c>
      <c r="N601" s="14">
        <f t="shared" si="735"/>
        <v>0</v>
      </c>
      <c r="O601" s="14">
        <f t="shared" si="735"/>
        <v>0</v>
      </c>
      <c r="P601" s="14">
        <f t="shared" si="735"/>
        <v>0</v>
      </c>
      <c r="Q601" s="14">
        <f t="shared" si="668"/>
        <v>25068.70823</v>
      </c>
      <c r="R601" s="14">
        <f t="shared" ref="R601:Z601" si="736">SUM(R608,R614)</f>
        <v>25068.70823</v>
      </c>
      <c r="S601" s="14">
        <f t="shared" si="736"/>
        <v>0</v>
      </c>
      <c r="T601" s="14">
        <f t="shared" si="736"/>
        <v>0</v>
      </c>
      <c r="U601" s="14">
        <f t="shared" si="736"/>
        <v>0</v>
      </c>
      <c r="V601" s="14">
        <f t="shared" si="736"/>
        <v>0</v>
      </c>
      <c r="W601" s="14">
        <f t="shared" si="736"/>
        <v>0</v>
      </c>
      <c r="X601" s="14">
        <f t="shared" si="736"/>
        <v>0</v>
      </c>
      <c r="Y601" s="14">
        <f t="shared" si="736"/>
        <v>0</v>
      </c>
      <c r="Z601" s="14">
        <f t="shared" si="736"/>
        <v>0</v>
      </c>
    </row>
    <row r="602" spans="1:26" ht="16.5" thickTop="1" thickBot="1" x14ac:dyDescent="0.3">
      <c r="A602" s="5" t="s">
        <v>0</v>
      </c>
      <c r="B602" s="8" t="s">
        <v>37</v>
      </c>
      <c r="C602" s="14">
        <f t="shared" si="665"/>
        <v>0</v>
      </c>
      <c r="D602" s="14">
        <f t="shared" si="734"/>
        <v>0</v>
      </c>
      <c r="E602" s="14">
        <f t="shared" si="734"/>
        <v>0</v>
      </c>
      <c r="F602" s="14">
        <f t="shared" si="734"/>
        <v>0</v>
      </c>
      <c r="G602" s="14">
        <f t="shared" si="734"/>
        <v>0</v>
      </c>
      <c r="H602" s="14">
        <f t="shared" si="666"/>
        <v>699.06</v>
      </c>
      <c r="I602" s="14">
        <f t="shared" si="735"/>
        <v>699.06</v>
      </c>
      <c r="J602" s="14">
        <f t="shared" si="735"/>
        <v>0</v>
      </c>
      <c r="K602" s="14">
        <f t="shared" si="735"/>
        <v>0</v>
      </c>
      <c r="L602" s="14">
        <f t="shared" si="735"/>
        <v>0</v>
      </c>
      <c r="M602" s="14">
        <f t="shared" si="735"/>
        <v>0</v>
      </c>
      <c r="N602" s="14">
        <f t="shared" si="735"/>
        <v>0</v>
      </c>
      <c r="O602" s="14">
        <f t="shared" si="735"/>
        <v>0</v>
      </c>
      <c r="P602" s="14">
        <f t="shared" si="735"/>
        <v>0</v>
      </c>
      <c r="Q602" s="14">
        <f t="shared" si="668"/>
        <v>691.90726999999993</v>
      </c>
      <c r="R602" s="14">
        <f t="shared" ref="R602:Z602" si="737">SUM(R609,R615)</f>
        <v>691.90726999999993</v>
      </c>
      <c r="S602" s="14">
        <f t="shared" si="737"/>
        <v>0</v>
      </c>
      <c r="T602" s="14">
        <f t="shared" si="737"/>
        <v>0</v>
      </c>
      <c r="U602" s="14">
        <f t="shared" si="737"/>
        <v>0</v>
      </c>
      <c r="V602" s="14">
        <f t="shared" si="737"/>
        <v>0</v>
      </c>
      <c r="W602" s="14">
        <f t="shared" si="737"/>
        <v>0</v>
      </c>
      <c r="X602" s="14">
        <f t="shared" si="737"/>
        <v>0</v>
      </c>
      <c r="Y602" s="14">
        <f t="shared" si="737"/>
        <v>0</v>
      </c>
      <c r="Z602" s="14">
        <f t="shared" si="737"/>
        <v>0</v>
      </c>
    </row>
    <row r="603" spans="1:26" ht="31.5" thickTop="1" thickBot="1" x14ac:dyDescent="0.3">
      <c r="A603" s="5" t="s">
        <v>0</v>
      </c>
      <c r="B603" s="9" t="s">
        <v>38</v>
      </c>
      <c r="C603" s="14">
        <f t="shared" si="665"/>
        <v>0</v>
      </c>
      <c r="D603" s="14">
        <f t="shared" si="734"/>
        <v>0</v>
      </c>
      <c r="E603" s="14">
        <f t="shared" si="734"/>
        <v>0</v>
      </c>
      <c r="F603" s="14">
        <f t="shared" si="734"/>
        <v>0</v>
      </c>
      <c r="G603" s="14">
        <f t="shared" si="734"/>
        <v>0</v>
      </c>
      <c r="H603" s="14">
        <f t="shared" si="666"/>
        <v>699.06</v>
      </c>
      <c r="I603" s="14">
        <f t="shared" si="735"/>
        <v>699.06</v>
      </c>
      <c r="J603" s="14">
        <f t="shared" si="735"/>
        <v>0</v>
      </c>
      <c r="K603" s="14">
        <f t="shared" si="735"/>
        <v>0</v>
      </c>
      <c r="L603" s="14">
        <f t="shared" si="735"/>
        <v>0</v>
      </c>
      <c r="M603" s="14">
        <f t="shared" si="735"/>
        <v>0</v>
      </c>
      <c r="N603" s="14">
        <f t="shared" si="735"/>
        <v>0</v>
      </c>
      <c r="O603" s="14">
        <f t="shared" si="735"/>
        <v>0</v>
      </c>
      <c r="P603" s="14">
        <f t="shared" si="735"/>
        <v>0</v>
      </c>
      <c r="Q603" s="14">
        <f t="shared" si="668"/>
        <v>691.90726999999993</v>
      </c>
      <c r="R603" s="14">
        <f t="shared" ref="R603:Z603" si="738">SUM(R610,R616)</f>
        <v>691.90726999999993</v>
      </c>
      <c r="S603" s="14">
        <f t="shared" si="738"/>
        <v>0</v>
      </c>
      <c r="T603" s="14">
        <f t="shared" si="738"/>
        <v>0</v>
      </c>
      <c r="U603" s="14">
        <f t="shared" si="738"/>
        <v>0</v>
      </c>
      <c r="V603" s="14">
        <f t="shared" si="738"/>
        <v>0</v>
      </c>
      <c r="W603" s="14">
        <f t="shared" si="738"/>
        <v>0</v>
      </c>
      <c r="X603" s="14">
        <f t="shared" si="738"/>
        <v>0</v>
      </c>
      <c r="Y603" s="14">
        <f t="shared" si="738"/>
        <v>0</v>
      </c>
      <c r="Z603" s="14">
        <f t="shared" si="738"/>
        <v>0</v>
      </c>
    </row>
    <row r="604" spans="1:26" ht="16.5" thickTop="1" thickBot="1" x14ac:dyDescent="0.3">
      <c r="A604" s="5" t="s">
        <v>0</v>
      </c>
      <c r="B604" s="7" t="s">
        <v>41</v>
      </c>
      <c r="C604" s="14">
        <f t="shared" si="665"/>
        <v>0</v>
      </c>
      <c r="D604" s="14">
        <f>SUM(D611)</f>
        <v>0</v>
      </c>
      <c r="E604" s="14">
        <f>SUM(E611)</f>
        <v>0</v>
      </c>
      <c r="F604" s="14">
        <f>SUM(F611)</f>
        <v>0</v>
      </c>
      <c r="G604" s="14">
        <f>SUM(G611)</f>
        <v>0</v>
      </c>
      <c r="H604" s="14">
        <f t="shared" si="666"/>
        <v>0</v>
      </c>
      <c r="I604" s="14">
        <f t="shared" ref="I604:P604" si="739">SUM(I611)</f>
        <v>0</v>
      </c>
      <c r="J604" s="14">
        <f t="shared" si="739"/>
        <v>0</v>
      </c>
      <c r="K604" s="14">
        <f t="shared" si="739"/>
        <v>0</v>
      </c>
      <c r="L604" s="14">
        <f t="shared" si="739"/>
        <v>0</v>
      </c>
      <c r="M604" s="14">
        <f t="shared" si="739"/>
        <v>0</v>
      </c>
      <c r="N604" s="14">
        <f t="shared" si="739"/>
        <v>0</v>
      </c>
      <c r="O604" s="14">
        <f t="shared" si="739"/>
        <v>0</v>
      </c>
      <c r="P604" s="14">
        <f t="shared" si="739"/>
        <v>0</v>
      </c>
      <c r="Q604" s="14">
        <f t="shared" si="668"/>
        <v>0</v>
      </c>
      <c r="R604" s="14">
        <f t="shared" ref="R604:Z604" si="740">SUM(R611)</f>
        <v>0</v>
      </c>
      <c r="S604" s="14">
        <f t="shared" si="740"/>
        <v>0</v>
      </c>
      <c r="T604" s="14">
        <f t="shared" si="740"/>
        <v>0</v>
      </c>
      <c r="U604" s="14">
        <f t="shared" si="740"/>
        <v>0</v>
      </c>
      <c r="V604" s="14">
        <f t="shared" si="740"/>
        <v>0</v>
      </c>
      <c r="W604" s="14">
        <f t="shared" si="740"/>
        <v>0</v>
      </c>
      <c r="X604" s="14">
        <f t="shared" si="740"/>
        <v>0</v>
      </c>
      <c r="Y604" s="14">
        <f t="shared" si="740"/>
        <v>0</v>
      </c>
      <c r="Z604" s="14">
        <f t="shared" si="740"/>
        <v>0</v>
      </c>
    </row>
    <row r="605" spans="1:26" ht="16.5" thickTop="1" thickBot="1" x14ac:dyDescent="0.3">
      <c r="A605" s="5" t="s">
        <v>219</v>
      </c>
      <c r="B605" s="6" t="s">
        <v>218</v>
      </c>
      <c r="C605" s="13">
        <f t="shared" si="665"/>
        <v>26000</v>
      </c>
      <c r="D605" s="13">
        <f>SUM(D606,D611)</f>
        <v>26000</v>
      </c>
      <c r="E605" s="13">
        <f>SUM(E606,E611)</f>
        <v>0</v>
      </c>
      <c r="F605" s="13">
        <f>SUM(F606,F611)</f>
        <v>0</v>
      </c>
      <c r="G605" s="13">
        <f>SUM(G606,G611)</f>
        <v>0</v>
      </c>
      <c r="H605" s="13">
        <f t="shared" si="666"/>
        <v>23714.629999999997</v>
      </c>
      <c r="I605" s="13">
        <f t="shared" ref="I605:P605" si="741">SUM(I606,I611)</f>
        <v>23714.629999999997</v>
      </c>
      <c r="J605" s="13">
        <f t="shared" si="741"/>
        <v>0</v>
      </c>
      <c r="K605" s="13">
        <f t="shared" si="741"/>
        <v>0</v>
      </c>
      <c r="L605" s="13">
        <f t="shared" si="741"/>
        <v>0</v>
      </c>
      <c r="M605" s="13">
        <f t="shared" si="741"/>
        <v>0</v>
      </c>
      <c r="N605" s="13">
        <f t="shared" si="741"/>
        <v>0</v>
      </c>
      <c r="O605" s="13">
        <f t="shared" si="741"/>
        <v>0</v>
      </c>
      <c r="P605" s="13">
        <f t="shared" si="741"/>
        <v>0</v>
      </c>
      <c r="Q605" s="13">
        <f t="shared" si="668"/>
        <v>23707.117869999998</v>
      </c>
      <c r="R605" s="13">
        <f t="shared" ref="R605:Z605" si="742">SUM(R606,R611)</f>
        <v>23707.117869999998</v>
      </c>
      <c r="S605" s="13">
        <f t="shared" si="742"/>
        <v>0</v>
      </c>
      <c r="T605" s="13">
        <f t="shared" si="742"/>
        <v>0</v>
      </c>
      <c r="U605" s="13">
        <f t="shared" si="742"/>
        <v>0</v>
      </c>
      <c r="V605" s="13">
        <f t="shared" si="742"/>
        <v>0</v>
      </c>
      <c r="W605" s="13">
        <f t="shared" si="742"/>
        <v>0</v>
      </c>
      <c r="X605" s="13">
        <f t="shared" si="742"/>
        <v>0</v>
      </c>
      <c r="Y605" s="13">
        <f t="shared" si="742"/>
        <v>0</v>
      </c>
      <c r="Z605" s="13">
        <f t="shared" si="742"/>
        <v>0</v>
      </c>
    </row>
    <row r="606" spans="1:26" ht="16.5" thickTop="1" thickBot="1" x14ac:dyDescent="0.3">
      <c r="A606" s="5" t="s">
        <v>0</v>
      </c>
      <c r="B606" s="7" t="s">
        <v>19</v>
      </c>
      <c r="C606" s="14">
        <f t="shared" si="665"/>
        <v>26000</v>
      </c>
      <c r="D606" s="14">
        <f>SUM(D607:D609)</f>
        <v>26000</v>
      </c>
      <c r="E606" s="14">
        <f>SUM(E607:E609)</f>
        <v>0</v>
      </c>
      <c r="F606" s="14">
        <f>SUM(F607:F609)</f>
        <v>0</v>
      </c>
      <c r="G606" s="14">
        <f>SUM(G607:G609)</f>
        <v>0</v>
      </c>
      <c r="H606" s="14">
        <f t="shared" si="666"/>
        <v>23714.629999999997</v>
      </c>
      <c r="I606" s="14">
        <f t="shared" ref="I606:P606" si="743">SUM(I607:I609)</f>
        <v>23714.629999999997</v>
      </c>
      <c r="J606" s="14">
        <f t="shared" si="743"/>
        <v>0</v>
      </c>
      <c r="K606" s="14">
        <f t="shared" si="743"/>
        <v>0</v>
      </c>
      <c r="L606" s="14">
        <f t="shared" si="743"/>
        <v>0</v>
      </c>
      <c r="M606" s="14">
        <f t="shared" si="743"/>
        <v>0</v>
      </c>
      <c r="N606" s="14">
        <f t="shared" si="743"/>
        <v>0</v>
      </c>
      <c r="O606" s="14">
        <f t="shared" si="743"/>
        <v>0</v>
      </c>
      <c r="P606" s="14">
        <f t="shared" si="743"/>
        <v>0</v>
      </c>
      <c r="Q606" s="14">
        <f t="shared" si="668"/>
        <v>23707.117869999998</v>
      </c>
      <c r="R606" s="14">
        <f t="shared" ref="R606:Z606" si="744">SUM(R607:R609)</f>
        <v>23707.117869999998</v>
      </c>
      <c r="S606" s="14">
        <f t="shared" si="744"/>
        <v>0</v>
      </c>
      <c r="T606" s="14">
        <f t="shared" si="744"/>
        <v>0</v>
      </c>
      <c r="U606" s="14">
        <f t="shared" si="744"/>
        <v>0</v>
      </c>
      <c r="V606" s="14">
        <f t="shared" si="744"/>
        <v>0</v>
      </c>
      <c r="W606" s="14">
        <f t="shared" si="744"/>
        <v>0</v>
      </c>
      <c r="X606" s="14">
        <f t="shared" si="744"/>
        <v>0</v>
      </c>
      <c r="Y606" s="14">
        <f t="shared" si="744"/>
        <v>0</v>
      </c>
      <c r="Z606" s="14">
        <f t="shared" si="744"/>
        <v>0</v>
      </c>
    </row>
    <row r="607" spans="1:26" ht="16.5" thickTop="1" thickBot="1" x14ac:dyDescent="0.3">
      <c r="A607" s="5" t="s">
        <v>0</v>
      </c>
      <c r="B607" s="8" t="s">
        <v>21</v>
      </c>
      <c r="C607" s="14">
        <f t="shared" si="665"/>
        <v>30</v>
      </c>
      <c r="D607" s="14">
        <v>30</v>
      </c>
      <c r="E607" s="14">
        <v>0</v>
      </c>
      <c r="F607" s="14">
        <v>0</v>
      </c>
      <c r="G607" s="14">
        <v>0</v>
      </c>
      <c r="H607" s="14">
        <f t="shared" si="666"/>
        <v>100</v>
      </c>
      <c r="I607" s="14">
        <v>100</v>
      </c>
      <c r="J607" s="14">
        <v>0</v>
      </c>
      <c r="K607" s="14">
        <v>0</v>
      </c>
      <c r="L607" s="14">
        <v>0</v>
      </c>
      <c r="M607" s="14">
        <v>0</v>
      </c>
      <c r="N607" s="14">
        <v>0</v>
      </c>
      <c r="O607" s="14">
        <v>0</v>
      </c>
      <c r="P607" s="14">
        <v>0</v>
      </c>
      <c r="Q607" s="14">
        <f t="shared" si="668"/>
        <v>99.997209999999995</v>
      </c>
      <c r="R607" s="14">
        <v>99.997209999999995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4">
        <v>0</v>
      </c>
    </row>
    <row r="608" spans="1:26" ht="16.5" thickTop="1" thickBot="1" x14ac:dyDescent="0.3">
      <c r="A608" s="5" t="s">
        <v>0</v>
      </c>
      <c r="B608" s="8" t="s">
        <v>36</v>
      </c>
      <c r="C608" s="14">
        <f t="shared" si="665"/>
        <v>25970</v>
      </c>
      <c r="D608" s="14">
        <v>25970</v>
      </c>
      <c r="E608" s="14">
        <v>0</v>
      </c>
      <c r="F608" s="14">
        <v>0</v>
      </c>
      <c r="G608" s="14">
        <v>0</v>
      </c>
      <c r="H608" s="14">
        <f t="shared" si="666"/>
        <v>23505.62</v>
      </c>
      <c r="I608" s="14">
        <v>23505.62</v>
      </c>
      <c r="J608" s="14">
        <v>0</v>
      </c>
      <c r="K608" s="14">
        <v>0</v>
      </c>
      <c r="L608" s="14">
        <v>0</v>
      </c>
      <c r="M608" s="14">
        <v>0</v>
      </c>
      <c r="N608" s="14">
        <v>0</v>
      </c>
      <c r="O608" s="14">
        <v>0</v>
      </c>
      <c r="P608" s="14">
        <v>0</v>
      </c>
      <c r="Q608" s="14">
        <f t="shared" si="668"/>
        <v>23498.113389999999</v>
      </c>
      <c r="R608" s="14">
        <v>23498.113389999999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>
        <v>0</v>
      </c>
      <c r="Z608" s="14">
        <v>0</v>
      </c>
    </row>
    <row r="609" spans="1:26" ht="16.5" thickTop="1" thickBot="1" x14ac:dyDescent="0.3">
      <c r="A609" s="5" t="s">
        <v>0</v>
      </c>
      <c r="B609" s="8" t="s">
        <v>37</v>
      </c>
      <c r="C609" s="14">
        <f t="shared" si="665"/>
        <v>0</v>
      </c>
      <c r="D609" s="14">
        <f>SUM(D610)</f>
        <v>0</v>
      </c>
      <c r="E609" s="14">
        <f>SUM(E610)</f>
        <v>0</v>
      </c>
      <c r="F609" s="14">
        <f>SUM(F610)</f>
        <v>0</v>
      </c>
      <c r="G609" s="14">
        <f>SUM(G610)</f>
        <v>0</v>
      </c>
      <c r="H609" s="14">
        <f t="shared" si="666"/>
        <v>109.01</v>
      </c>
      <c r="I609" s="14">
        <f t="shared" ref="I609:P609" si="745">SUM(I610)</f>
        <v>109.01</v>
      </c>
      <c r="J609" s="14">
        <f t="shared" si="745"/>
        <v>0</v>
      </c>
      <c r="K609" s="14">
        <f t="shared" si="745"/>
        <v>0</v>
      </c>
      <c r="L609" s="14">
        <f t="shared" si="745"/>
        <v>0</v>
      </c>
      <c r="M609" s="14">
        <f t="shared" si="745"/>
        <v>0</v>
      </c>
      <c r="N609" s="14">
        <f t="shared" si="745"/>
        <v>0</v>
      </c>
      <c r="O609" s="14">
        <f t="shared" si="745"/>
        <v>0</v>
      </c>
      <c r="P609" s="14">
        <f t="shared" si="745"/>
        <v>0</v>
      </c>
      <c r="Q609" s="14">
        <f t="shared" si="668"/>
        <v>109.00727000000001</v>
      </c>
      <c r="R609" s="14">
        <f t="shared" ref="R609:Z609" si="746">SUM(R610)</f>
        <v>109.00727000000001</v>
      </c>
      <c r="S609" s="14">
        <f t="shared" si="746"/>
        <v>0</v>
      </c>
      <c r="T609" s="14">
        <f t="shared" si="746"/>
        <v>0</v>
      </c>
      <c r="U609" s="14">
        <f t="shared" si="746"/>
        <v>0</v>
      </c>
      <c r="V609" s="14">
        <f t="shared" si="746"/>
        <v>0</v>
      </c>
      <c r="W609" s="14">
        <f t="shared" si="746"/>
        <v>0</v>
      </c>
      <c r="X609" s="14">
        <f t="shared" si="746"/>
        <v>0</v>
      </c>
      <c r="Y609" s="14">
        <f t="shared" si="746"/>
        <v>0</v>
      </c>
      <c r="Z609" s="14">
        <f t="shared" si="746"/>
        <v>0</v>
      </c>
    </row>
    <row r="610" spans="1:26" ht="31.5" thickTop="1" thickBot="1" x14ac:dyDescent="0.3">
      <c r="A610" s="5" t="s">
        <v>0</v>
      </c>
      <c r="B610" s="9" t="s">
        <v>38</v>
      </c>
      <c r="C610" s="14">
        <f t="shared" si="665"/>
        <v>0</v>
      </c>
      <c r="D610" s="14">
        <v>0</v>
      </c>
      <c r="E610" s="14">
        <v>0</v>
      </c>
      <c r="F610" s="14">
        <v>0</v>
      </c>
      <c r="G610" s="14">
        <v>0</v>
      </c>
      <c r="H610" s="14">
        <f t="shared" si="666"/>
        <v>109.01</v>
      </c>
      <c r="I610" s="14">
        <v>109.01</v>
      </c>
      <c r="J610" s="14">
        <v>0</v>
      </c>
      <c r="K610" s="14">
        <v>0</v>
      </c>
      <c r="L610" s="14">
        <v>0</v>
      </c>
      <c r="M610" s="14">
        <v>0</v>
      </c>
      <c r="N610" s="14">
        <v>0</v>
      </c>
      <c r="O610" s="14">
        <v>0</v>
      </c>
      <c r="P610" s="14">
        <v>0</v>
      </c>
      <c r="Q610" s="14">
        <f t="shared" si="668"/>
        <v>109.00727000000001</v>
      </c>
      <c r="R610" s="14">
        <v>109.00727000000001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</row>
    <row r="611" spans="1:26" ht="16.5" thickTop="1" thickBot="1" x14ac:dyDescent="0.3">
      <c r="A611" s="5" t="s">
        <v>0</v>
      </c>
      <c r="B611" s="7" t="s">
        <v>41</v>
      </c>
      <c r="C611" s="14">
        <f t="shared" ref="C611:C674" si="747">SUM(D611:F611)</f>
        <v>0</v>
      </c>
      <c r="D611" s="14">
        <v>0</v>
      </c>
      <c r="E611" s="14">
        <v>0</v>
      </c>
      <c r="F611" s="14">
        <v>0</v>
      </c>
      <c r="G611" s="14">
        <v>0</v>
      </c>
      <c r="H611" s="14">
        <f t="shared" ref="H611:H674" si="748">SUM(I611:O611)</f>
        <v>0</v>
      </c>
      <c r="I611" s="14">
        <v>0</v>
      </c>
      <c r="J611" s="14">
        <v>0</v>
      </c>
      <c r="K611" s="14">
        <v>0</v>
      </c>
      <c r="L611" s="14">
        <v>0</v>
      </c>
      <c r="M611" s="14">
        <v>0</v>
      </c>
      <c r="N611" s="14">
        <v>0</v>
      </c>
      <c r="O611" s="14">
        <v>0</v>
      </c>
      <c r="P611" s="14">
        <v>0</v>
      </c>
      <c r="Q611" s="14">
        <f t="shared" ref="Q611:Q674" si="749">SUM(R611:Y611)</f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4">
        <v>0</v>
      </c>
      <c r="Z611" s="14">
        <v>0</v>
      </c>
    </row>
    <row r="612" spans="1:26" ht="46.5" thickTop="1" thickBot="1" x14ac:dyDescent="0.3">
      <c r="A612" s="5" t="s">
        <v>220</v>
      </c>
      <c r="B612" s="6" t="s">
        <v>221</v>
      </c>
      <c r="C612" s="13">
        <f t="shared" si="747"/>
        <v>0</v>
      </c>
      <c r="D612" s="13">
        <f>SUM(D613)</f>
        <v>0</v>
      </c>
      <c r="E612" s="13">
        <f>SUM(E613)</f>
        <v>0</v>
      </c>
      <c r="F612" s="13">
        <f>SUM(F613)</f>
        <v>0</v>
      </c>
      <c r="G612" s="13">
        <f>SUM(G613)</f>
        <v>0</v>
      </c>
      <c r="H612" s="13">
        <f t="shared" si="748"/>
        <v>2164.25</v>
      </c>
      <c r="I612" s="13">
        <f t="shared" ref="I612:P612" si="750">SUM(I613)</f>
        <v>2164.25</v>
      </c>
      <c r="J612" s="13">
        <f t="shared" si="750"/>
        <v>0</v>
      </c>
      <c r="K612" s="13">
        <f t="shared" si="750"/>
        <v>0</v>
      </c>
      <c r="L612" s="13">
        <f t="shared" si="750"/>
        <v>0</v>
      </c>
      <c r="M612" s="13">
        <f t="shared" si="750"/>
        <v>0</v>
      </c>
      <c r="N612" s="13">
        <f t="shared" si="750"/>
        <v>0</v>
      </c>
      <c r="O612" s="13">
        <f t="shared" si="750"/>
        <v>0</v>
      </c>
      <c r="P612" s="13">
        <f t="shared" si="750"/>
        <v>0</v>
      </c>
      <c r="Q612" s="13">
        <f t="shared" si="749"/>
        <v>2153.4948399999998</v>
      </c>
      <c r="R612" s="13">
        <f t="shared" ref="R612:Z612" si="751">SUM(R613)</f>
        <v>2153.4948399999998</v>
      </c>
      <c r="S612" s="13">
        <f t="shared" si="751"/>
        <v>0</v>
      </c>
      <c r="T612" s="13">
        <f t="shared" si="751"/>
        <v>0</v>
      </c>
      <c r="U612" s="13">
        <f t="shared" si="751"/>
        <v>0</v>
      </c>
      <c r="V612" s="13">
        <f t="shared" si="751"/>
        <v>0</v>
      </c>
      <c r="W612" s="13">
        <f t="shared" si="751"/>
        <v>0</v>
      </c>
      <c r="X612" s="13">
        <f t="shared" si="751"/>
        <v>0</v>
      </c>
      <c r="Y612" s="13">
        <f t="shared" si="751"/>
        <v>0</v>
      </c>
      <c r="Z612" s="13">
        <f t="shared" si="751"/>
        <v>0</v>
      </c>
    </row>
    <row r="613" spans="1:26" ht="16.5" thickTop="1" thickBot="1" x14ac:dyDescent="0.3">
      <c r="A613" s="5" t="s">
        <v>0</v>
      </c>
      <c r="B613" s="7" t="s">
        <v>19</v>
      </c>
      <c r="C613" s="14">
        <f t="shared" si="747"/>
        <v>0</v>
      </c>
      <c r="D613" s="14">
        <f>SUM(D614:D615)</f>
        <v>0</v>
      </c>
      <c r="E613" s="14">
        <f>SUM(E614:E615)</f>
        <v>0</v>
      </c>
      <c r="F613" s="14">
        <f>SUM(F614:F615)</f>
        <v>0</v>
      </c>
      <c r="G613" s="14">
        <f>SUM(G614:G615)</f>
        <v>0</v>
      </c>
      <c r="H613" s="14">
        <f t="shared" si="748"/>
        <v>2164.25</v>
      </c>
      <c r="I613" s="14">
        <f t="shared" ref="I613:P613" si="752">SUM(I614:I615)</f>
        <v>2164.25</v>
      </c>
      <c r="J613" s="14">
        <f t="shared" si="752"/>
        <v>0</v>
      </c>
      <c r="K613" s="14">
        <f t="shared" si="752"/>
        <v>0</v>
      </c>
      <c r="L613" s="14">
        <f t="shared" si="752"/>
        <v>0</v>
      </c>
      <c r="M613" s="14">
        <f t="shared" si="752"/>
        <v>0</v>
      </c>
      <c r="N613" s="14">
        <f t="shared" si="752"/>
        <v>0</v>
      </c>
      <c r="O613" s="14">
        <f t="shared" si="752"/>
        <v>0</v>
      </c>
      <c r="P613" s="14">
        <f t="shared" si="752"/>
        <v>0</v>
      </c>
      <c r="Q613" s="14">
        <f t="shared" si="749"/>
        <v>2153.4948399999998</v>
      </c>
      <c r="R613" s="14">
        <f t="shared" ref="R613:Z613" si="753">SUM(R614:R615)</f>
        <v>2153.4948399999998</v>
      </c>
      <c r="S613" s="14">
        <f t="shared" si="753"/>
        <v>0</v>
      </c>
      <c r="T613" s="14">
        <f t="shared" si="753"/>
        <v>0</v>
      </c>
      <c r="U613" s="14">
        <f t="shared" si="753"/>
        <v>0</v>
      </c>
      <c r="V613" s="14">
        <f t="shared" si="753"/>
        <v>0</v>
      </c>
      <c r="W613" s="14">
        <f t="shared" si="753"/>
        <v>0</v>
      </c>
      <c r="X613" s="14">
        <f t="shared" si="753"/>
        <v>0</v>
      </c>
      <c r="Y613" s="14">
        <f t="shared" si="753"/>
        <v>0</v>
      </c>
      <c r="Z613" s="14">
        <f t="shared" si="753"/>
        <v>0</v>
      </c>
    </row>
    <row r="614" spans="1:26" ht="16.5" thickTop="1" thickBot="1" x14ac:dyDescent="0.3">
      <c r="A614" s="5" t="s">
        <v>0</v>
      </c>
      <c r="B614" s="8" t="s">
        <v>36</v>
      </c>
      <c r="C614" s="14">
        <f t="shared" si="747"/>
        <v>0</v>
      </c>
      <c r="D614" s="14">
        <v>0</v>
      </c>
      <c r="E614" s="14">
        <v>0</v>
      </c>
      <c r="F614" s="14">
        <v>0</v>
      </c>
      <c r="G614" s="14">
        <v>0</v>
      </c>
      <c r="H614" s="14">
        <f t="shared" si="748"/>
        <v>1574.2</v>
      </c>
      <c r="I614" s="14">
        <v>1574.2</v>
      </c>
      <c r="J614" s="14">
        <v>0</v>
      </c>
      <c r="K614" s="14">
        <v>0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f t="shared" si="749"/>
        <v>1570.59484</v>
      </c>
      <c r="R614" s="14">
        <v>1570.59484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</row>
    <row r="615" spans="1:26" ht="16.5" thickTop="1" thickBot="1" x14ac:dyDescent="0.3">
      <c r="A615" s="5" t="s">
        <v>0</v>
      </c>
      <c r="B615" s="8" t="s">
        <v>37</v>
      </c>
      <c r="C615" s="14">
        <f t="shared" si="747"/>
        <v>0</v>
      </c>
      <c r="D615" s="14">
        <f>SUM(D616)</f>
        <v>0</v>
      </c>
      <c r="E615" s="14">
        <f>SUM(E616)</f>
        <v>0</v>
      </c>
      <c r="F615" s="14">
        <f>SUM(F616)</f>
        <v>0</v>
      </c>
      <c r="G615" s="14">
        <f>SUM(G616)</f>
        <v>0</v>
      </c>
      <c r="H615" s="14">
        <f t="shared" si="748"/>
        <v>590.04999999999995</v>
      </c>
      <c r="I615" s="14">
        <f t="shared" ref="I615:P615" si="754">SUM(I616)</f>
        <v>590.04999999999995</v>
      </c>
      <c r="J615" s="14">
        <f t="shared" si="754"/>
        <v>0</v>
      </c>
      <c r="K615" s="14">
        <f t="shared" si="754"/>
        <v>0</v>
      </c>
      <c r="L615" s="14">
        <f t="shared" si="754"/>
        <v>0</v>
      </c>
      <c r="M615" s="14">
        <f t="shared" si="754"/>
        <v>0</v>
      </c>
      <c r="N615" s="14">
        <f t="shared" si="754"/>
        <v>0</v>
      </c>
      <c r="O615" s="14">
        <f t="shared" si="754"/>
        <v>0</v>
      </c>
      <c r="P615" s="14">
        <f t="shared" si="754"/>
        <v>0</v>
      </c>
      <c r="Q615" s="14">
        <f t="shared" si="749"/>
        <v>582.9</v>
      </c>
      <c r="R615" s="14">
        <f t="shared" ref="R615:Z615" si="755">SUM(R616)</f>
        <v>582.9</v>
      </c>
      <c r="S615" s="14">
        <f t="shared" si="755"/>
        <v>0</v>
      </c>
      <c r="T615" s="14">
        <f t="shared" si="755"/>
        <v>0</v>
      </c>
      <c r="U615" s="14">
        <f t="shared" si="755"/>
        <v>0</v>
      </c>
      <c r="V615" s="14">
        <f t="shared" si="755"/>
        <v>0</v>
      </c>
      <c r="W615" s="14">
        <f t="shared" si="755"/>
        <v>0</v>
      </c>
      <c r="X615" s="14">
        <f t="shared" si="755"/>
        <v>0</v>
      </c>
      <c r="Y615" s="14">
        <f t="shared" si="755"/>
        <v>0</v>
      </c>
      <c r="Z615" s="14">
        <f t="shared" si="755"/>
        <v>0</v>
      </c>
    </row>
    <row r="616" spans="1:26" ht="31.5" thickTop="1" thickBot="1" x14ac:dyDescent="0.3">
      <c r="A616" s="5" t="s">
        <v>0</v>
      </c>
      <c r="B616" s="9" t="s">
        <v>38</v>
      </c>
      <c r="C616" s="14">
        <f t="shared" si="747"/>
        <v>0</v>
      </c>
      <c r="D616" s="14">
        <v>0</v>
      </c>
      <c r="E616" s="14">
        <v>0</v>
      </c>
      <c r="F616" s="14">
        <v>0</v>
      </c>
      <c r="G616" s="14">
        <v>0</v>
      </c>
      <c r="H616" s="14">
        <f t="shared" si="748"/>
        <v>590.04999999999995</v>
      </c>
      <c r="I616" s="14">
        <v>590.04999999999995</v>
      </c>
      <c r="J616" s="14">
        <v>0</v>
      </c>
      <c r="K616" s="14">
        <v>0</v>
      </c>
      <c r="L616" s="14">
        <v>0</v>
      </c>
      <c r="M616" s="14">
        <v>0</v>
      </c>
      <c r="N616" s="14">
        <v>0</v>
      </c>
      <c r="O616" s="14">
        <v>0</v>
      </c>
      <c r="P616" s="14">
        <v>0</v>
      </c>
      <c r="Q616" s="14">
        <f t="shared" si="749"/>
        <v>582.9</v>
      </c>
      <c r="R616" s="14">
        <v>582.9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4">
        <v>0</v>
      </c>
    </row>
    <row r="617" spans="1:26" ht="16.5" thickTop="1" thickBot="1" x14ac:dyDescent="0.3">
      <c r="A617" s="5" t="s">
        <v>222</v>
      </c>
      <c r="B617" s="6" t="s">
        <v>223</v>
      </c>
      <c r="C617" s="13">
        <f t="shared" si="747"/>
        <v>20000</v>
      </c>
      <c r="D617" s="13">
        <f>SUM(D618,D621)</f>
        <v>20000</v>
      </c>
      <c r="E617" s="13">
        <f>SUM(E618,E621)</f>
        <v>0</v>
      </c>
      <c r="F617" s="13">
        <f>SUM(F618,F621)</f>
        <v>0</v>
      </c>
      <c r="G617" s="13">
        <f>SUM(G618,G621)</f>
        <v>0</v>
      </c>
      <c r="H617" s="13">
        <f t="shared" si="748"/>
        <v>27000</v>
      </c>
      <c r="I617" s="13">
        <f t="shared" ref="I617:P617" si="756">SUM(I618,I621)</f>
        <v>27000</v>
      </c>
      <c r="J617" s="13">
        <f t="shared" si="756"/>
        <v>0</v>
      </c>
      <c r="K617" s="13">
        <f t="shared" si="756"/>
        <v>0</v>
      </c>
      <c r="L617" s="13">
        <f t="shared" si="756"/>
        <v>0</v>
      </c>
      <c r="M617" s="13">
        <f t="shared" si="756"/>
        <v>0</v>
      </c>
      <c r="N617" s="13">
        <f t="shared" si="756"/>
        <v>0</v>
      </c>
      <c r="O617" s="13">
        <f t="shared" si="756"/>
        <v>0</v>
      </c>
      <c r="P617" s="13">
        <f t="shared" si="756"/>
        <v>0</v>
      </c>
      <c r="Q617" s="13">
        <f t="shared" si="749"/>
        <v>26999.741529999999</v>
      </c>
      <c r="R617" s="13">
        <f t="shared" ref="R617:Z617" si="757">SUM(R618,R621)</f>
        <v>26999.741529999999</v>
      </c>
      <c r="S617" s="13">
        <f t="shared" si="757"/>
        <v>0</v>
      </c>
      <c r="T617" s="13">
        <f t="shared" si="757"/>
        <v>0</v>
      </c>
      <c r="U617" s="13">
        <f t="shared" si="757"/>
        <v>0</v>
      </c>
      <c r="V617" s="13">
        <f t="shared" si="757"/>
        <v>0</v>
      </c>
      <c r="W617" s="13">
        <f t="shared" si="757"/>
        <v>0</v>
      </c>
      <c r="X617" s="13">
        <f t="shared" si="757"/>
        <v>0</v>
      </c>
      <c r="Y617" s="13">
        <f t="shared" si="757"/>
        <v>0</v>
      </c>
      <c r="Z617" s="13">
        <f t="shared" si="757"/>
        <v>0</v>
      </c>
    </row>
    <row r="618" spans="1:26" ht="16.5" thickTop="1" thickBot="1" x14ac:dyDescent="0.3">
      <c r="A618" s="5" t="s">
        <v>0</v>
      </c>
      <c r="B618" s="7" t="s">
        <v>19</v>
      </c>
      <c r="C618" s="14">
        <f t="shared" si="747"/>
        <v>20000</v>
      </c>
      <c r="D618" s="14">
        <f>SUM(D619:D620)</f>
        <v>20000</v>
      </c>
      <c r="E618" s="14">
        <f>SUM(E619:E620)</f>
        <v>0</v>
      </c>
      <c r="F618" s="14">
        <f>SUM(F619:F620)</f>
        <v>0</v>
      </c>
      <c r="G618" s="14">
        <f>SUM(G619:G620)</f>
        <v>0</v>
      </c>
      <c r="H618" s="14">
        <f t="shared" si="748"/>
        <v>27000</v>
      </c>
      <c r="I618" s="14">
        <f t="shared" ref="I618:P618" si="758">SUM(I619:I620)</f>
        <v>27000</v>
      </c>
      <c r="J618" s="14">
        <f t="shared" si="758"/>
        <v>0</v>
      </c>
      <c r="K618" s="14">
        <f t="shared" si="758"/>
        <v>0</v>
      </c>
      <c r="L618" s="14">
        <f t="shared" si="758"/>
        <v>0</v>
      </c>
      <c r="M618" s="14">
        <f t="shared" si="758"/>
        <v>0</v>
      </c>
      <c r="N618" s="14">
        <f t="shared" si="758"/>
        <v>0</v>
      </c>
      <c r="O618" s="14">
        <f t="shared" si="758"/>
        <v>0</v>
      </c>
      <c r="P618" s="14">
        <f t="shared" si="758"/>
        <v>0</v>
      </c>
      <c r="Q618" s="14">
        <f t="shared" si="749"/>
        <v>26999.741529999999</v>
      </c>
      <c r="R618" s="14">
        <f t="shared" ref="R618:Z618" si="759">SUM(R619:R620)</f>
        <v>26999.741529999999</v>
      </c>
      <c r="S618" s="14">
        <f t="shared" si="759"/>
        <v>0</v>
      </c>
      <c r="T618" s="14">
        <f t="shared" si="759"/>
        <v>0</v>
      </c>
      <c r="U618" s="14">
        <f t="shared" si="759"/>
        <v>0</v>
      </c>
      <c r="V618" s="14">
        <f t="shared" si="759"/>
        <v>0</v>
      </c>
      <c r="W618" s="14">
        <f t="shared" si="759"/>
        <v>0</v>
      </c>
      <c r="X618" s="14">
        <f t="shared" si="759"/>
        <v>0</v>
      </c>
      <c r="Y618" s="14">
        <f t="shared" si="759"/>
        <v>0</v>
      </c>
      <c r="Z618" s="14">
        <f t="shared" si="759"/>
        <v>0</v>
      </c>
    </row>
    <row r="619" spans="1:26" ht="16.5" thickTop="1" thickBot="1" x14ac:dyDescent="0.3">
      <c r="A619" s="5" t="s">
        <v>0</v>
      </c>
      <c r="B619" s="8" t="s">
        <v>21</v>
      </c>
      <c r="C619" s="14">
        <f t="shared" si="747"/>
        <v>0</v>
      </c>
      <c r="D619" s="14">
        <v>0</v>
      </c>
      <c r="E619" s="14">
        <v>0</v>
      </c>
      <c r="F619" s="14">
        <v>0</v>
      </c>
      <c r="G619" s="14">
        <v>0</v>
      </c>
      <c r="H619" s="14">
        <f t="shared" si="748"/>
        <v>0</v>
      </c>
      <c r="I619" s="14">
        <v>0</v>
      </c>
      <c r="J619" s="14">
        <v>0</v>
      </c>
      <c r="K619" s="14">
        <v>0</v>
      </c>
      <c r="L619" s="14">
        <v>0</v>
      </c>
      <c r="M619" s="14">
        <v>0</v>
      </c>
      <c r="N619" s="14">
        <v>0</v>
      </c>
      <c r="O619" s="14">
        <v>0</v>
      </c>
      <c r="P619" s="14">
        <v>0</v>
      </c>
      <c r="Q619" s="14">
        <f t="shared" si="749"/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</row>
    <row r="620" spans="1:26" ht="16.5" thickTop="1" thickBot="1" x14ac:dyDescent="0.3">
      <c r="A620" s="5" t="s">
        <v>0</v>
      </c>
      <c r="B620" s="8" t="s">
        <v>36</v>
      </c>
      <c r="C620" s="14">
        <f t="shared" si="747"/>
        <v>20000</v>
      </c>
      <c r="D620" s="14">
        <v>20000</v>
      </c>
      <c r="E620" s="14">
        <v>0</v>
      </c>
      <c r="F620" s="14">
        <v>0</v>
      </c>
      <c r="G620" s="14">
        <v>0</v>
      </c>
      <c r="H620" s="14">
        <f t="shared" si="748"/>
        <v>27000</v>
      </c>
      <c r="I620" s="14">
        <v>27000</v>
      </c>
      <c r="J620" s="14">
        <v>0</v>
      </c>
      <c r="K620" s="14">
        <v>0</v>
      </c>
      <c r="L620" s="14">
        <v>0</v>
      </c>
      <c r="M620" s="14">
        <v>0</v>
      </c>
      <c r="N620" s="14">
        <v>0</v>
      </c>
      <c r="O620" s="14">
        <v>0</v>
      </c>
      <c r="P620" s="14">
        <v>0</v>
      </c>
      <c r="Q620" s="14">
        <f t="shared" si="749"/>
        <v>26999.741529999999</v>
      </c>
      <c r="R620" s="14">
        <v>26999.741529999999</v>
      </c>
      <c r="S620" s="14">
        <v>0</v>
      </c>
      <c r="T620" s="14">
        <v>0</v>
      </c>
      <c r="U620" s="14">
        <v>0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</row>
    <row r="621" spans="1:26" ht="16.5" thickTop="1" thickBot="1" x14ac:dyDescent="0.3">
      <c r="A621" s="5" t="s">
        <v>0</v>
      </c>
      <c r="B621" s="7" t="s">
        <v>41</v>
      </c>
      <c r="C621" s="14">
        <f t="shared" si="747"/>
        <v>0</v>
      </c>
      <c r="D621" s="14">
        <v>0</v>
      </c>
      <c r="E621" s="14">
        <v>0</v>
      </c>
      <c r="F621" s="14">
        <v>0</v>
      </c>
      <c r="G621" s="14">
        <v>0</v>
      </c>
      <c r="H621" s="14">
        <f t="shared" si="748"/>
        <v>0</v>
      </c>
      <c r="I621" s="14">
        <v>0</v>
      </c>
      <c r="J621" s="14">
        <v>0</v>
      </c>
      <c r="K621" s="14">
        <v>0</v>
      </c>
      <c r="L621" s="14">
        <v>0</v>
      </c>
      <c r="M621" s="14">
        <v>0</v>
      </c>
      <c r="N621" s="14">
        <v>0</v>
      </c>
      <c r="O621" s="14">
        <v>0</v>
      </c>
      <c r="P621" s="14">
        <v>0</v>
      </c>
      <c r="Q621" s="14">
        <f t="shared" si="749"/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0</v>
      </c>
    </row>
    <row r="622" spans="1:26" ht="31.5" thickTop="1" thickBot="1" x14ac:dyDescent="0.3">
      <c r="A622" s="5" t="s">
        <v>224</v>
      </c>
      <c r="B622" s="6" t="s">
        <v>225</v>
      </c>
      <c r="C622" s="13">
        <f t="shared" si="747"/>
        <v>1000</v>
      </c>
      <c r="D622" s="13">
        <f t="shared" ref="D622:G623" si="760">SUM(D623)</f>
        <v>1000</v>
      </c>
      <c r="E622" s="13">
        <f t="shared" si="760"/>
        <v>0</v>
      </c>
      <c r="F622" s="13">
        <f t="shared" si="760"/>
        <v>0</v>
      </c>
      <c r="G622" s="13">
        <f t="shared" si="760"/>
        <v>0</v>
      </c>
      <c r="H622" s="13">
        <f t="shared" si="748"/>
        <v>649.29999999999995</v>
      </c>
      <c r="I622" s="13">
        <f t="shared" ref="I622:P623" si="761">SUM(I623)</f>
        <v>649.29999999999995</v>
      </c>
      <c r="J622" s="13">
        <f t="shared" si="761"/>
        <v>0</v>
      </c>
      <c r="K622" s="13">
        <f t="shared" si="761"/>
        <v>0</v>
      </c>
      <c r="L622" s="13">
        <f t="shared" si="761"/>
        <v>0</v>
      </c>
      <c r="M622" s="13">
        <f t="shared" si="761"/>
        <v>0</v>
      </c>
      <c r="N622" s="13">
        <f t="shared" si="761"/>
        <v>0</v>
      </c>
      <c r="O622" s="13">
        <f t="shared" si="761"/>
        <v>0</v>
      </c>
      <c r="P622" s="13">
        <f t="shared" si="761"/>
        <v>0</v>
      </c>
      <c r="Q622" s="13">
        <f t="shared" si="749"/>
        <v>649.28344000000004</v>
      </c>
      <c r="R622" s="13">
        <f t="shared" ref="R622:Z623" si="762">SUM(R623)</f>
        <v>649.28344000000004</v>
      </c>
      <c r="S622" s="13">
        <f t="shared" si="762"/>
        <v>0</v>
      </c>
      <c r="T622" s="13">
        <f t="shared" si="762"/>
        <v>0</v>
      </c>
      <c r="U622" s="13">
        <f t="shared" si="762"/>
        <v>0</v>
      </c>
      <c r="V622" s="13">
        <f t="shared" si="762"/>
        <v>0</v>
      </c>
      <c r="W622" s="13">
        <f t="shared" si="762"/>
        <v>0</v>
      </c>
      <c r="X622" s="13">
        <f t="shared" si="762"/>
        <v>0</v>
      </c>
      <c r="Y622" s="13">
        <f t="shared" si="762"/>
        <v>0</v>
      </c>
      <c r="Z622" s="13">
        <f t="shared" si="762"/>
        <v>0</v>
      </c>
    </row>
    <row r="623" spans="1:26" ht="16.5" thickTop="1" thickBot="1" x14ac:dyDescent="0.3">
      <c r="A623" s="5" t="s">
        <v>0</v>
      </c>
      <c r="B623" s="7" t="s">
        <v>19</v>
      </c>
      <c r="C623" s="14">
        <f t="shared" si="747"/>
        <v>1000</v>
      </c>
      <c r="D623" s="14">
        <f t="shared" si="760"/>
        <v>1000</v>
      </c>
      <c r="E623" s="14">
        <f t="shared" si="760"/>
        <v>0</v>
      </c>
      <c r="F623" s="14">
        <f t="shared" si="760"/>
        <v>0</v>
      </c>
      <c r="G623" s="14">
        <f t="shared" si="760"/>
        <v>0</v>
      </c>
      <c r="H623" s="14">
        <f t="shared" si="748"/>
        <v>649.29999999999995</v>
      </c>
      <c r="I623" s="14">
        <f t="shared" si="761"/>
        <v>649.29999999999995</v>
      </c>
      <c r="J623" s="14">
        <f t="shared" si="761"/>
        <v>0</v>
      </c>
      <c r="K623" s="14">
        <f t="shared" si="761"/>
        <v>0</v>
      </c>
      <c r="L623" s="14">
        <f t="shared" si="761"/>
        <v>0</v>
      </c>
      <c r="M623" s="14">
        <f t="shared" si="761"/>
        <v>0</v>
      </c>
      <c r="N623" s="14">
        <f t="shared" si="761"/>
        <v>0</v>
      </c>
      <c r="O623" s="14">
        <f t="shared" si="761"/>
        <v>0</v>
      </c>
      <c r="P623" s="14">
        <f t="shared" si="761"/>
        <v>0</v>
      </c>
      <c r="Q623" s="14">
        <f t="shared" si="749"/>
        <v>649.28344000000004</v>
      </c>
      <c r="R623" s="14">
        <f t="shared" si="762"/>
        <v>649.28344000000004</v>
      </c>
      <c r="S623" s="14">
        <f t="shared" si="762"/>
        <v>0</v>
      </c>
      <c r="T623" s="14">
        <f t="shared" si="762"/>
        <v>0</v>
      </c>
      <c r="U623" s="14">
        <f t="shared" si="762"/>
        <v>0</v>
      </c>
      <c r="V623" s="14">
        <f t="shared" si="762"/>
        <v>0</v>
      </c>
      <c r="W623" s="14">
        <f t="shared" si="762"/>
        <v>0</v>
      </c>
      <c r="X623" s="14">
        <f t="shared" si="762"/>
        <v>0</v>
      </c>
      <c r="Y623" s="14">
        <f t="shared" si="762"/>
        <v>0</v>
      </c>
      <c r="Z623" s="14">
        <f t="shared" si="762"/>
        <v>0</v>
      </c>
    </row>
    <row r="624" spans="1:26" ht="16.5" thickTop="1" thickBot="1" x14ac:dyDescent="0.3">
      <c r="A624" s="5" t="s">
        <v>0</v>
      </c>
      <c r="B624" s="8" t="s">
        <v>21</v>
      </c>
      <c r="C624" s="14">
        <f t="shared" si="747"/>
        <v>1000</v>
      </c>
      <c r="D624" s="14">
        <v>1000</v>
      </c>
      <c r="E624" s="14">
        <v>0</v>
      </c>
      <c r="F624" s="14">
        <v>0</v>
      </c>
      <c r="G624" s="14">
        <v>0</v>
      </c>
      <c r="H624" s="14">
        <f t="shared" si="748"/>
        <v>649.29999999999995</v>
      </c>
      <c r="I624" s="14">
        <v>649.29999999999995</v>
      </c>
      <c r="J624" s="14">
        <v>0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  <c r="P624" s="14">
        <v>0</v>
      </c>
      <c r="Q624" s="14">
        <f t="shared" si="749"/>
        <v>649.28344000000004</v>
      </c>
      <c r="R624" s="14">
        <v>649.28344000000004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0</v>
      </c>
    </row>
    <row r="625" spans="1:26" ht="31.5" thickTop="1" thickBot="1" x14ac:dyDescent="0.3">
      <c r="A625" s="5" t="s">
        <v>226</v>
      </c>
      <c r="B625" s="6" t="s">
        <v>227</v>
      </c>
      <c r="C625" s="13">
        <f t="shared" si="747"/>
        <v>20000</v>
      </c>
      <c r="D625" s="13">
        <f>SUM(D626,D629)</f>
        <v>20000</v>
      </c>
      <c r="E625" s="13">
        <f>SUM(E626,E629)</f>
        <v>0</v>
      </c>
      <c r="F625" s="13">
        <f>SUM(F626,F629)</f>
        <v>0</v>
      </c>
      <c r="G625" s="13">
        <f>SUM(G626,G629)</f>
        <v>0</v>
      </c>
      <c r="H625" s="13">
        <f t="shared" si="748"/>
        <v>7214.2400000000007</v>
      </c>
      <c r="I625" s="13">
        <f t="shared" ref="I625:P625" si="763">SUM(I626,I629)</f>
        <v>7214.2400000000007</v>
      </c>
      <c r="J625" s="13">
        <f t="shared" si="763"/>
        <v>0</v>
      </c>
      <c r="K625" s="13">
        <f t="shared" si="763"/>
        <v>0</v>
      </c>
      <c r="L625" s="13">
        <f t="shared" si="763"/>
        <v>0</v>
      </c>
      <c r="M625" s="13">
        <f t="shared" si="763"/>
        <v>0</v>
      </c>
      <c r="N625" s="13">
        <f t="shared" si="763"/>
        <v>0</v>
      </c>
      <c r="O625" s="13">
        <f t="shared" si="763"/>
        <v>0</v>
      </c>
      <c r="P625" s="13">
        <f t="shared" si="763"/>
        <v>0</v>
      </c>
      <c r="Q625" s="13">
        <f t="shared" si="749"/>
        <v>7204.3294100000003</v>
      </c>
      <c r="R625" s="13">
        <f t="shared" ref="R625:Z625" si="764">SUM(R626,R629)</f>
        <v>7204.3294100000003</v>
      </c>
      <c r="S625" s="13">
        <f t="shared" si="764"/>
        <v>0</v>
      </c>
      <c r="T625" s="13">
        <f t="shared" si="764"/>
        <v>0</v>
      </c>
      <c r="U625" s="13">
        <f t="shared" si="764"/>
        <v>0</v>
      </c>
      <c r="V625" s="13">
        <f t="shared" si="764"/>
        <v>0</v>
      </c>
      <c r="W625" s="13">
        <f t="shared" si="764"/>
        <v>0</v>
      </c>
      <c r="X625" s="13">
        <f t="shared" si="764"/>
        <v>0</v>
      </c>
      <c r="Y625" s="13">
        <f t="shared" si="764"/>
        <v>0</v>
      </c>
      <c r="Z625" s="13">
        <f t="shared" si="764"/>
        <v>0</v>
      </c>
    </row>
    <row r="626" spans="1:26" ht="16.5" thickTop="1" thickBot="1" x14ac:dyDescent="0.3">
      <c r="A626" s="5" t="s">
        <v>0</v>
      </c>
      <c r="B626" s="7" t="s">
        <v>19</v>
      </c>
      <c r="C626" s="14">
        <f t="shared" si="747"/>
        <v>20000</v>
      </c>
      <c r="D626" s="14">
        <f>SUM(D627:D628)</f>
        <v>20000</v>
      </c>
      <c r="E626" s="14">
        <f>SUM(E627:E628)</f>
        <v>0</v>
      </c>
      <c r="F626" s="14">
        <f>SUM(F627:F628)</f>
        <v>0</v>
      </c>
      <c r="G626" s="14">
        <f>SUM(G627:G628)</f>
        <v>0</v>
      </c>
      <c r="H626" s="14">
        <f t="shared" si="748"/>
        <v>7190.64</v>
      </c>
      <c r="I626" s="14">
        <f t="shared" ref="I626:P626" si="765">SUM(I627:I628)</f>
        <v>7190.64</v>
      </c>
      <c r="J626" s="14">
        <f t="shared" si="765"/>
        <v>0</v>
      </c>
      <c r="K626" s="14">
        <f t="shared" si="765"/>
        <v>0</v>
      </c>
      <c r="L626" s="14">
        <f t="shared" si="765"/>
        <v>0</v>
      </c>
      <c r="M626" s="14">
        <f t="shared" si="765"/>
        <v>0</v>
      </c>
      <c r="N626" s="14">
        <f t="shared" si="765"/>
        <v>0</v>
      </c>
      <c r="O626" s="14">
        <f t="shared" si="765"/>
        <v>0</v>
      </c>
      <c r="P626" s="14">
        <f t="shared" si="765"/>
        <v>0</v>
      </c>
      <c r="Q626" s="14">
        <f t="shared" si="749"/>
        <v>7180.7294099999999</v>
      </c>
      <c r="R626" s="14">
        <f t="shared" ref="R626:Z626" si="766">SUM(R627:R628)</f>
        <v>7180.7294099999999</v>
      </c>
      <c r="S626" s="14">
        <f t="shared" si="766"/>
        <v>0</v>
      </c>
      <c r="T626" s="14">
        <f t="shared" si="766"/>
        <v>0</v>
      </c>
      <c r="U626" s="14">
        <f t="shared" si="766"/>
        <v>0</v>
      </c>
      <c r="V626" s="14">
        <f t="shared" si="766"/>
        <v>0</v>
      </c>
      <c r="W626" s="14">
        <f t="shared" si="766"/>
        <v>0</v>
      </c>
      <c r="X626" s="14">
        <f t="shared" si="766"/>
        <v>0</v>
      </c>
      <c r="Y626" s="14">
        <f t="shared" si="766"/>
        <v>0</v>
      </c>
      <c r="Z626" s="14">
        <f t="shared" si="766"/>
        <v>0</v>
      </c>
    </row>
    <row r="627" spans="1:26" ht="16.5" thickTop="1" thickBot="1" x14ac:dyDescent="0.3">
      <c r="A627" s="5" t="s">
        <v>0</v>
      </c>
      <c r="B627" s="8" t="s">
        <v>21</v>
      </c>
      <c r="C627" s="14">
        <f t="shared" si="747"/>
        <v>450</v>
      </c>
      <c r="D627" s="14">
        <v>450</v>
      </c>
      <c r="E627" s="14">
        <v>0</v>
      </c>
      <c r="F627" s="14">
        <v>0</v>
      </c>
      <c r="G627" s="14">
        <v>0</v>
      </c>
      <c r="H627" s="14">
        <f t="shared" si="748"/>
        <v>123.89</v>
      </c>
      <c r="I627" s="14">
        <v>123.89</v>
      </c>
      <c r="J627" s="14">
        <v>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  <c r="P627" s="14">
        <v>0</v>
      </c>
      <c r="Q627" s="14">
        <f t="shared" si="749"/>
        <v>123.82536</v>
      </c>
      <c r="R627" s="14">
        <v>123.82536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</row>
    <row r="628" spans="1:26" ht="16.5" thickTop="1" thickBot="1" x14ac:dyDescent="0.3">
      <c r="A628" s="5" t="s">
        <v>0</v>
      </c>
      <c r="B628" s="8" t="s">
        <v>36</v>
      </c>
      <c r="C628" s="14">
        <f t="shared" si="747"/>
        <v>19550</v>
      </c>
      <c r="D628" s="14">
        <v>19550</v>
      </c>
      <c r="E628" s="14">
        <v>0</v>
      </c>
      <c r="F628" s="14">
        <v>0</v>
      </c>
      <c r="G628" s="14">
        <v>0</v>
      </c>
      <c r="H628" s="14">
        <f t="shared" si="748"/>
        <v>7066.75</v>
      </c>
      <c r="I628" s="14">
        <v>7066.75</v>
      </c>
      <c r="J628" s="14">
        <v>0</v>
      </c>
      <c r="K628" s="14">
        <v>0</v>
      </c>
      <c r="L628" s="14">
        <v>0</v>
      </c>
      <c r="M628" s="14">
        <v>0</v>
      </c>
      <c r="N628" s="14">
        <v>0</v>
      </c>
      <c r="O628" s="14">
        <v>0</v>
      </c>
      <c r="P628" s="14">
        <v>0</v>
      </c>
      <c r="Q628" s="14">
        <f t="shared" si="749"/>
        <v>7056.9040500000001</v>
      </c>
      <c r="R628" s="14">
        <v>7056.9040500000001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</row>
    <row r="629" spans="1:26" ht="16.5" thickTop="1" thickBot="1" x14ac:dyDescent="0.3">
      <c r="A629" s="5" t="s">
        <v>0</v>
      </c>
      <c r="B629" s="7" t="s">
        <v>40</v>
      </c>
      <c r="C629" s="14">
        <f t="shared" si="747"/>
        <v>0</v>
      </c>
      <c r="D629" s="14">
        <v>0</v>
      </c>
      <c r="E629" s="14">
        <v>0</v>
      </c>
      <c r="F629" s="14">
        <v>0</v>
      </c>
      <c r="G629" s="14">
        <v>0</v>
      </c>
      <c r="H629" s="14">
        <f t="shared" si="748"/>
        <v>23.6</v>
      </c>
      <c r="I629" s="14">
        <v>23.6</v>
      </c>
      <c r="J629" s="14">
        <v>0</v>
      </c>
      <c r="K629" s="14">
        <v>0</v>
      </c>
      <c r="L629" s="14">
        <v>0</v>
      </c>
      <c r="M629" s="14">
        <v>0</v>
      </c>
      <c r="N629" s="14">
        <v>0</v>
      </c>
      <c r="O629" s="14">
        <v>0</v>
      </c>
      <c r="P629" s="14">
        <v>0</v>
      </c>
      <c r="Q629" s="14">
        <f t="shared" si="749"/>
        <v>23.6</v>
      </c>
      <c r="R629" s="14">
        <v>23.6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0</v>
      </c>
      <c r="Z629" s="14">
        <v>0</v>
      </c>
    </row>
    <row r="630" spans="1:26" ht="16.5" thickTop="1" thickBot="1" x14ac:dyDescent="0.3">
      <c r="A630" s="5" t="s">
        <v>228</v>
      </c>
      <c r="B630" s="6" t="s">
        <v>229</v>
      </c>
      <c r="C630" s="13">
        <f t="shared" si="747"/>
        <v>800</v>
      </c>
      <c r="D630" s="13">
        <f>SUM(D631,D635)</f>
        <v>800</v>
      </c>
      <c r="E630" s="13">
        <f>SUM(E631,E635)</f>
        <v>0</v>
      </c>
      <c r="F630" s="13">
        <f>SUM(F631,F635)</f>
        <v>0</v>
      </c>
      <c r="G630" s="13">
        <f>SUM(G631,G635)</f>
        <v>0</v>
      </c>
      <c r="H630" s="13">
        <f t="shared" si="748"/>
        <v>654.04</v>
      </c>
      <c r="I630" s="13">
        <f t="shared" ref="I630:P630" si="767">SUM(I631,I635)</f>
        <v>654.04</v>
      </c>
      <c r="J630" s="13">
        <f t="shared" si="767"/>
        <v>0</v>
      </c>
      <c r="K630" s="13">
        <f t="shared" si="767"/>
        <v>0</v>
      </c>
      <c r="L630" s="13">
        <f t="shared" si="767"/>
        <v>0</v>
      </c>
      <c r="M630" s="13">
        <f t="shared" si="767"/>
        <v>0</v>
      </c>
      <c r="N630" s="13">
        <f t="shared" si="767"/>
        <v>0</v>
      </c>
      <c r="O630" s="13">
        <f t="shared" si="767"/>
        <v>0</v>
      </c>
      <c r="P630" s="13">
        <f t="shared" si="767"/>
        <v>0</v>
      </c>
      <c r="Q630" s="13">
        <f t="shared" si="749"/>
        <v>615.04999999999995</v>
      </c>
      <c r="R630" s="13">
        <f t="shared" ref="R630:Z630" si="768">SUM(R631,R635)</f>
        <v>615.04999999999995</v>
      </c>
      <c r="S630" s="13">
        <f t="shared" si="768"/>
        <v>0</v>
      </c>
      <c r="T630" s="13">
        <f t="shared" si="768"/>
        <v>0</v>
      </c>
      <c r="U630" s="13">
        <f t="shared" si="768"/>
        <v>0</v>
      </c>
      <c r="V630" s="13">
        <f t="shared" si="768"/>
        <v>0</v>
      </c>
      <c r="W630" s="13">
        <f t="shared" si="768"/>
        <v>0</v>
      </c>
      <c r="X630" s="13">
        <f t="shared" si="768"/>
        <v>0</v>
      </c>
      <c r="Y630" s="13">
        <f t="shared" si="768"/>
        <v>0</v>
      </c>
      <c r="Z630" s="13">
        <f t="shared" si="768"/>
        <v>0</v>
      </c>
    </row>
    <row r="631" spans="1:26" ht="16.5" thickTop="1" thickBot="1" x14ac:dyDescent="0.3">
      <c r="A631" s="5" t="s">
        <v>0</v>
      </c>
      <c r="B631" s="7" t="s">
        <v>19</v>
      </c>
      <c r="C631" s="14">
        <f t="shared" si="747"/>
        <v>800</v>
      </c>
      <c r="D631" s="14">
        <f>SUM(D632:D633)</f>
        <v>800</v>
      </c>
      <c r="E631" s="14">
        <f>SUM(E632:E633)</f>
        <v>0</v>
      </c>
      <c r="F631" s="14">
        <f>SUM(F632:F633)</f>
        <v>0</v>
      </c>
      <c r="G631" s="14">
        <f>SUM(G632:G633)</f>
        <v>0</v>
      </c>
      <c r="H631" s="14">
        <f t="shared" si="748"/>
        <v>654.04</v>
      </c>
      <c r="I631" s="14">
        <f t="shared" ref="I631:P631" si="769">SUM(I632:I633)</f>
        <v>654.04</v>
      </c>
      <c r="J631" s="14">
        <f t="shared" si="769"/>
        <v>0</v>
      </c>
      <c r="K631" s="14">
        <f t="shared" si="769"/>
        <v>0</v>
      </c>
      <c r="L631" s="14">
        <f t="shared" si="769"/>
        <v>0</v>
      </c>
      <c r="M631" s="14">
        <f t="shared" si="769"/>
        <v>0</v>
      </c>
      <c r="N631" s="14">
        <f t="shared" si="769"/>
        <v>0</v>
      </c>
      <c r="O631" s="14">
        <f t="shared" si="769"/>
        <v>0</v>
      </c>
      <c r="P631" s="14">
        <f t="shared" si="769"/>
        <v>0</v>
      </c>
      <c r="Q631" s="14">
        <f t="shared" si="749"/>
        <v>615.04999999999995</v>
      </c>
      <c r="R631" s="14">
        <f t="shared" ref="R631:Z631" si="770">SUM(R632:R633)</f>
        <v>615.04999999999995</v>
      </c>
      <c r="S631" s="14">
        <f t="shared" si="770"/>
        <v>0</v>
      </c>
      <c r="T631" s="14">
        <f t="shared" si="770"/>
        <v>0</v>
      </c>
      <c r="U631" s="14">
        <f t="shared" si="770"/>
        <v>0</v>
      </c>
      <c r="V631" s="14">
        <f t="shared" si="770"/>
        <v>0</v>
      </c>
      <c r="W631" s="14">
        <f t="shared" si="770"/>
        <v>0</v>
      </c>
      <c r="X631" s="14">
        <f t="shared" si="770"/>
        <v>0</v>
      </c>
      <c r="Y631" s="14">
        <f t="shared" si="770"/>
        <v>0</v>
      </c>
      <c r="Z631" s="14">
        <f t="shared" si="770"/>
        <v>0</v>
      </c>
    </row>
    <row r="632" spans="1:26" ht="16.5" thickTop="1" thickBot="1" x14ac:dyDescent="0.3">
      <c r="A632" s="5" t="s">
        <v>0</v>
      </c>
      <c r="B632" s="8" t="s">
        <v>21</v>
      </c>
      <c r="C632" s="14">
        <f t="shared" si="747"/>
        <v>740</v>
      </c>
      <c r="D632" s="14">
        <v>740</v>
      </c>
      <c r="E632" s="14">
        <v>0</v>
      </c>
      <c r="F632" s="14">
        <v>0</v>
      </c>
      <c r="G632" s="14">
        <v>0</v>
      </c>
      <c r="H632" s="14">
        <f t="shared" si="748"/>
        <v>609.04</v>
      </c>
      <c r="I632" s="14">
        <v>609.04</v>
      </c>
      <c r="J632" s="14">
        <v>0</v>
      </c>
      <c r="K632" s="14">
        <v>0</v>
      </c>
      <c r="L632" s="14">
        <v>0</v>
      </c>
      <c r="M632" s="14">
        <v>0</v>
      </c>
      <c r="N632" s="14">
        <v>0</v>
      </c>
      <c r="O632" s="14">
        <v>0</v>
      </c>
      <c r="P632" s="14">
        <v>0</v>
      </c>
      <c r="Q632" s="14">
        <f t="shared" si="749"/>
        <v>576.4</v>
      </c>
      <c r="R632" s="14">
        <v>576.4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</row>
    <row r="633" spans="1:26" ht="16.5" thickTop="1" thickBot="1" x14ac:dyDescent="0.3">
      <c r="A633" s="5" t="s">
        <v>0</v>
      </c>
      <c r="B633" s="8" t="s">
        <v>37</v>
      </c>
      <c r="C633" s="14">
        <f t="shared" si="747"/>
        <v>60</v>
      </c>
      <c r="D633" s="14">
        <f>SUM(D634)</f>
        <v>60</v>
      </c>
      <c r="E633" s="14">
        <f>SUM(E634)</f>
        <v>0</v>
      </c>
      <c r="F633" s="14">
        <f>SUM(F634)</f>
        <v>0</v>
      </c>
      <c r="G633" s="14">
        <f>SUM(G634)</f>
        <v>0</v>
      </c>
      <c r="H633" s="14">
        <f t="shared" si="748"/>
        <v>45</v>
      </c>
      <c r="I633" s="14">
        <f t="shared" ref="I633:P633" si="771">SUM(I634)</f>
        <v>45</v>
      </c>
      <c r="J633" s="14">
        <f t="shared" si="771"/>
        <v>0</v>
      </c>
      <c r="K633" s="14">
        <f t="shared" si="771"/>
        <v>0</v>
      </c>
      <c r="L633" s="14">
        <f t="shared" si="771"/>
        <v>0</v>
      </c>
      <c r="M633" s="14">
        <f t="shared" si="771"/>
        <v>0</v>
      </c>
      <c r="N633" s="14">
        <f t="shared" si="771"/>
        <v>0</v>
      </c>
      <c r="O633" s="14">
        <f t="shared" si="771"/>
        <v>0</v>
      </c>
      <c r="P633" s="14">
        <f t="shared" si="771"/>
        <v>0</v>
      </c>
      <c r="Q633" s="14">
        <f t="shared" si="749"/>
        <v>38.65</v>
      </c>
      <c r="R633" s="14">
        <f t="shared" ref="R633:Z633" si="772">SUM(R634)</f>
        <v>38.65</v>
      </c>
      <c r="S633" s="14">
        <f t="shared" si="772"/>
        <v>0</v>
      </c>
      <c r="T633" s="14">
        <f t="shared" si="772"/>
        <v>0</v>
      </c>
      <c r="U633" s="14">
        <f t="shared" si="772"/>
        <v>0</v>
      </c>
      <c r="V633" s="14">
        <f t="shared" si="772"/>
        <v>0</v>
      </c>
      <c r="W633" s="14">
        <f t="shared" si="772"/>
        <v>0</v>
      </c>
      <c r="X633" s="14">
        <f t="shared" si="772"/>
        <v>0</v>
      </c>
      <c r="Y633" s="14">
        <f t="shared" si="772"/>
        <v>0</v>
      </c>
      <c r="Z633" s="14">
        <f t="shared" si="772"/>
        <v>0</v>
      </c>
    </row>
    <row r="634" spans="1:26" ht="31.5" thickTop="1" thickBot="1" x14ac:dyDescent="0.3">
      <c r="A634" s="5" t="s">
        <v>0</v>
      </c>
      <c r="B634" s="9" t="s">
        <v>38</v>
      </c>
      <c r="C634" s="14">
        <f t="shared" si="747"/>
        <v>60</v>
      </c>
      <c r="D634" s="14">
        <v>60</v>
      </c>
      <c r="E634" s="14">
        <v>0</v>
      </c>
      <c r="F634" s="14">
        <v>0</v>
      </c>
      <c r="G634" s="14">
        <v>0</v>
      </c>
      <c r="H634" s="14">
        <f t="shared" si="748"/>
        <v>45</v>
      </c>
      <c r="I634" s="14">
        <v>45</v>
      </c>
      <c r="J634" s="14">
        <v>0</v>
      </c>
      <c r="K634" s="14">
        <v>0</v>
      </c>
      <c r="L634" s="14">
        <v>0</v>
      </c>
      <c r="M634" s="14">
        <v>0</v>
      </c>
      <c r="N634" s="14">
        <v>0</v>
      </c>
      <c r="O634" s="14">
        <v>0</v>
      </c>
      <c r="P634" s="14">
        <v>0</v>
      </c>
      <c r="Q634" s="14">
        <f t="shared" si="749"/>
        <v>38.65</v>
      </c>
      <c r="R634" s="14">
        <v>38.65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</row>
    <row r="635" spans="1:26" ht="16.5" thickTop="1" thickBot="1" x14ac:dyDescent="0.3">
      <c r="A635" s="5" t="s">
        <v>0</v>
      </c>
      <c r="B635" s="7" t="s">
        <v>41</v>
      </c>
      <c r="C635" s="14">
        <f t="shared" si="747"/>
        <v>0</v>
      </c>
      <c r="D635" s="14">
        <v>0</v>
      </c>
      <c r="E635" s="14">
        <v>0</v>
      </c>
      <c r="F635" s="14">
        <v>0</v>
      </c>
      <c r="G635" s="14">
        <v>0</v>
      </c>
      <c r="H635" s="14">
        <f t="shared" si="748"/>
        <v>0</v>
      </c>
      <c r="I635" s="14">
        <v>0</v>
      </c>
      <c r="J635" s="14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f t="shared" si="749"/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</row>
    <row r="636" spans="1:26" ht="31.5" thickTop="1" thickBot="1" x14ac:dyDescent="0.3">
      <c r="A636" s="5" t="s">
        <v>230</v>
      </c>
      <c r="B636" s="6" t="s">
        <v>231</v>
      </c>
      <c r="C636" s="13">
        <f t="shared" si="747"/>
        <v>0</v>
      </c>
      <c r="D636" s="13">
        <f>SUM(D637,D640)</f>
        <v>0</v>
      </c>
      <c r="E636" s="13">
        <f>SUM(E637,E640)</f>
        <v>0</v>
      </c>
      <c r="F636" s="13">
        <f>SUM(F637,F640)</f>
        <v>0</v>
      </c>
      <c r="G636" s="13">
        <f>SUM(G637,G640)</f>
        <v>0</v>
      </c>
      <c r="H636" s="13">
        <f t="shared" si="748"/>
        <v>0</v>
      </c>
      <c r="I636" s="13">
        <f t="shared" ref="I636:P636" si="773">SUM(I637,I640)</f>
        <v>0</v>
      </c>
      <c r="J636" s="13">
        <f t="shared" si="773"/>
        <v>0</v>
      </c>
      <c r="K636" s="13">
        <f t="shared" si="773"/>
        <v>0</v>
      </c>
      <c r="L636" s="13">
        <f t="shared" si="773"/>
        <v>0</v>
      </c>
      <c r="M636" s="13">
        <f t="shared" si="773"/>
        <v>0</v>
      </c>
      <c r="N636" s="13">
        <f t="shared" si="773"/>
        <v>0</v>
      </c>
      <c r="O636" s="13">
        <f t="shared" si="773"/>
        <v>0</v>
      </c>
      <c r="P636" s="13">
        <f t="shared" si="773"/>
        <v>0</v>
      </c>
      <c r="Q636" s="13">
        <f t="shared" si="749"/>
        <v>0</v>
      </c>
      <c r="R636" s="13">
        <f t="shared" ref="R636:Z636" si="774">SUM(R637,R640)</f>
        <v>0</v>
      </c>
      <c r="S636" s="13">
        <f t="shared" si="774"/>
        <v>0</v>
      </c>
      <c r="T636" s="13">
        <f t="shared" si="774"/>
        <v>0</v>
      </c>
      <c r="U636" s="13">
        <f t="shared" si="774"/>
        <v>0</v>
      </c>
      <c r="V636" s="13">
        <f t="shared" si="774"/>
        <v>0</v>
      </c>
      <c r="W636" s="13">
        <f t="shared" si="774"/>
        <v>0</v>
      </c>
      <c r="X636" s="13">
        <f t="shared" si="774"/>
        <v>0</v>
      </c>
      <c r="Y636" s="13">
        <f t="shared" si="774"/>
        <v>0</v>
      </c>
      <c r="Z636" s="13">
        <f t="shared" si="774"/>
        <v>0</v>
      </c>
    </row>
    <row r="637" spans="1:26" ht="16.5" thickTop="1" thickBot="1" x14ac:dyDescent="0.3">
      <c r="A637" s="5" t="s">
        <v>0</v>
      </c>
      <c r="B637" s="7" t="s">
        <v>19</v>
      </c>
      <c r="C637" s="14">
        <f t="shared" si="747"/>
        <v>0</v>
      </c>
      <c r="D637" s="14">
        <f t="shared" ref="D637:G638" si="775">SUM(D638)</f>
        <v>0</v>
      </c>
      <c r="E637" s="14">
        <f t="shared" si="775"/>
        <v>0</v>
      </c>
      <c r="F637" s="14">
        <f t="shared" si="775"/>
        <v>0</v>
      </c>
      <c r="G637" s="14">
        <f t="shared" si="775"/>
        <v>0</v>
      </c>
      <c r="H637" s="14">
        <f t="shared" si="748"/>
        <v>0</v>
      </c>
      <c r="I637" s="14">
        <f t="shared" ref="I637:P638" si="776">SUM(I638)</f>
        <v>0</v>
      </c>
      <c r="J637" s="14">
        <f t="shared" si="776"/>
        <v>0</v>
      </c>
      <c r="K637" s="14">
        <f t="shared" si="776"/>
        <v>0</v>
      </c>
      <c r="L637" s="14">
        <f t="shared" si="776"/>
        <v>0</v>
      </c>
      <c r="M637" s="14">
        <f t="shared" si="776"/>
        <v>0</v>
      </c>
      <c r="N637" s="14">
        <f t="shared" si="776"/>
        <v>0</v>
      </c>
      <c r="O637" s="14">
        <f t="shared" si="776"/>
        <v>0</v>
      </c>
      <c r="P637" s="14">
        <f t="shared" si="776"/>
        <v>0</v>
      </c>
      <c r="Q637" s="14">
        <f t="shared" si="749"/>
        <v>0</v>
      </c>
      <c r="R637" s="14">
        <f t="shared" ref="R637:Z638" si="777">SUM(R638)</f>
        <v>0</v>
      </c>
      <c r="S637" s="14">
        <f t="shared" si="777"/>
        <v>0</v>
      </c>
      <c r="T637" s="14">
        <f t="shared" si="777"/>
        <v>0</v>
      </c>
      <c r="U637" s="14">
        <f t="shared" si="777"/>
        <v>0</v>
      </c>
      <c r="V637" s="14">
        <f t="shared" si="777"/>
        <v>0</v>
      </c>
      <c r="W637" s="14">
        <f t="shared" si="777"/>
        <v>0</v>
      </c>
      <c r="X637" s="14">
        <f t="shared" si="777"/>
        <v>0</v>
      </c>
      <c r="Y637" s="14">
        <f t="shared" si="777"/>
        <v>0</v>
      </c>
      <c r="Z637" s="14">
        <f t="shared" si="777"/>
        <v>0</v>
      </c>
    </row>
    <row r="638" spans="1:26" ht="16.5" thickTop="1" thickBot="1" x14ac:dyDescent="0.3">
      <c r="A638" s="5" t="s">
        <v>0</v>
      </c>
      <c r="B638" s="8" t="s">
        <v>22</v>
      </c>
      <c r="C638" s="14">
        <f t="shared" si="747"/>
        <v>0</v>
      </c>
      <c r="D638" s="14">
        <f t="shared" si="775"/>
        <v>0</v>
      </c>
      <c r="E638" s="14">
        <f t="shared" si="775"/>
        <v>0</v>
      </c>
      <c r="F638" s="14">
        <f t="shared" si="775"/>
        <v>0</v>
      </c>
      <c r="G638" s="14">
        <f t="shared" si="775"/>
        <v>0</v>
      </c>
      <c r="H638" s="14">
        <f t="shared" si="748"/>
        <v>0</v>
      </c>
      <c r="I638" s="14">
        <f t="shared" si="776"/>
        <v>0</v>
      </c>
      <c r="J638" s="14">
        <f t="shared" si="776"/>
        <v>0</v>
      </c>
      <c r="K638" s="14">
        <f t="shared" si="776"/>
        <v>0</v>
      </c>
      <c r="L638" s="14">
        <f t="shared" si="776"/>
        <v>0</v>
      </c>
      <c r="M638" s="14">
        <f t="shared" si="776"/>
        <v>0</v>
      </c>
      <c r="N638" s="14">
        <f t="shared" si="776"/>
        <v>0</v>
      </c>
      <c r="O638" s="14">
        <f t="shared" si="776"/>
        <v>0</v>
      </c>
      <c r="P638" s="14">
        <f t="shared" si="776"/>
        <v>0</v>
      </c>
      <c r="Q638" s="14">
        <f t="shared" si="749"/>
        <v>0</v>
      </c>
      <c r="R638" s="14">
        <f t="shared" si="777"/>
        <v>0</v>
      </c>
      <c r="S638" s="14">
        <f t="shared" si="777"/>
        <v>0</v>
      </c>
      <c r="T638" s="14">
        <f t="shared" si="777"/>
        <v>0</v>
      </c>
      <c r="U638" s="14">
        <f t="shared" si="777"/>
        <v>0</v>
      </c>
      <c r="V638" s="14">
        <f t="shared" si="777"/>
        <v>0</v>
      </c>
      <c r="W638" s="14">
        <f t="shared" si="777"/>
        <v>0</v>
      </c>
      <c r="X638" s="14">
        <f t="shared" si="777"/>
        <v>0</v>
      </c>
      <c r="Y638" s="14">
        <f t="shared" si="777"/>
        <v>0</v>
      </c>
      <c r="Z638" s="14">
        <f t="shared" si="777"/>
        <v>0</v>
      </c>
    </row>
    <row r="639" spans="1:26" ht="16.5" thickTop="1" thickBot="1" x14ac:dyDescent="0.3">
      <c r="A639" s="5" t="s">
        <v>0</v>
      </c>
      <c r="B639" s="9" t="s">
        <v>27</v>
      </c>
      <c r="C639" s="14">
        <f t="shared" si="747"/>
        <v>0</v>
      </c>
      <c r="D639" s="14">
        <v>0</v>
      </c>
      <c r="E639" s="14">
        <v>0</v>
      </c>
      <c r="F639" s="14">
        <v>0</v>
      </c>
      <c r="G639" s="14">
        <v>0</v>
      </c>
      <c r="H639" s="14">
        <f t="shared" si="748"/>
        <v>0</v>
      </c>
      <c r="I639" s="14">
        <v>0</v>
      </c>
      <c r="J639" s="14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0</v>
      </c>
      <c r="Q639" s="14">
        <f t="shared" si="749"/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</row>
    <row r="640" spans="1:26" ht="16.5" thickTop="1" thickBot="1" x14ac:dyDescent="0.3">
      <c r="A640" s="5" t="s">
        <v>0</v>
      </c>
      <c r="B640" s="7" t="s">
        <v>40</v>
      </c>
      <c r="C640" s="14">
        <f t="shared" si="747"/>
        <v>0</v>
      </c>
      <c r="D640" s="14">
        <v>0</v>
      </c>
      <c r="E640" s="14">
        <v>0</v>
      </c>
      <c r="F640" s="14">
        <v>0</v>
      </c>
      <c r="G640" s="14">
        <v>0</v>
      </c>
      <c r="H640" s="14">
        <f t="shared" si="748"/>
        <v>0</v>
      </c>
      <c r="I640" s="14">
        <v>0</v>
      </c>
      <c r="J640" s="14">
        <v>0</v>
      </c>
      <c r="K640" s="14">
        <v>0</v>
      </c>
      <c r="L640" s="14">
        <v>0</v>
      </c>
      <c r="M640" s="14">
        <v>0</v>
      </c>
      <c r="N640" s="14">
        <v>0</v>
      </c>
      <c r="O640" s="14">
        <v>0</v>
      </c>
      <c r="P640" s="14">
        <v>0</v>
      </c>
      <c r="Q640" s="14">
        <f t="shared" si="749"/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0</v>
      </c>
    </row>
    <row r="641" spans="1:26" ht="31.5" thickTop="1" thickBot="1" x14ac:dyDescent="0.3">
      <c r="A641" s="5" t="s">
        <v>232</v>
      </c>
      <c r="B641" s="6" t="s">
        <v>233</v>
      </c>
      <c r="C641" s="13">
        <f t="shared" si="747"/>
        <v>20000</v>
      </c>
      <c r="D641" s="13">
        <f>SUM(D642,D654)</f>
        <v>20000</v>
      </c>
      <c r="E641" s="13">
        <f>SUM(E642,E654)</f>
        <v>0</v>
      </c>
      <c r="F641" s="13">
        <f>SUM(F642,F654)</f>
        <v>0</v>
      </c>
      <c r="G641" s="13">
        <f>SUM(G642,G654)</f>
        <v>0</v>
      </c>
      <c r="H641" s="13">
        <f t="shared" si="748"/>
        <v>6798.64</v>
      </c>
      <c r="I641" s="13">
        <f t="shared" ref="I641:P641" si="778">SUM(I642,I654)</f>
        <v>6798.64</v>
      </c>
      <c r="J641" s="13">
        <f t="shared" si="778"/>
        <v>0</v>
      </c>
      <c r="K641" s="13">
        <f t="shared" si="778"/>
        <v>0</v>
      </c>
      <c r="L641" s="13">
        <f t="shared" si="778"/>
        <v>0</v>
      </c>
      <c r="M641" s="13">
        <f t="shared" si="778"/>
        <v>0</v>
      </c>
      <c r="N641" s="13">
        <f t="shared" si="778"/>
        <v>0</v>
      </c>
      <c r="O641" s="13">
        <f t="shared" si="778"/>
        <v>0</v>
      </c>
      <c r="P641" s="13">
        <f t="shared" si="778"/>
        <v>0</v>
      </c>
      <c r="Q641" s="13">
        <f t="shared" si="749"/>
        <v>6247.5800499999996</v>
      </c>
      <c r="R641" s="13">
        <f t="shared" ref="R641:Z641" si="779">SUM(R642,R654)</f>
        <v>6247.5800499999996</v>
      </c>
      <c r="S641" s="13">
        <f t="shared" si="779"/>
        <v>0</v>
      </c>
      <c r="T641" s="13">
        <f t="shared" si="779"/>
        <v>0</v>
      </c>
      <c r="U641" s="13">
        <f t="shared" si="779"/>
        <v>0</v>
      </c>
      <c r="V641" s="13">
        <f t="shared" si="779"/>
        <v>0</v>
      </c>
      <c r="W641" s="13">
        <f t="shared" si="779"/>
        <v>0</v>
      </c>
      <c r="X641" s="13">
        <f t="shared" si="779"/>
        <v>0</v>
      </c>
      <c r="Y641" s="13">
        <f t="shared" si="779"/>
        <v>0</v>
      </c>
      <c r="Z641" s="13">
        <f t="shared" si="779"/>
        <v>0</v>
      </c>
    </row>
    <row r="642" spans="1:26" ht="16.5" thickTop="1" thickBot="1" x14ac:dyDescent="0.3">
      <c r="A642" s="5" t="s">
        <v>0</v>
      </c>
      <c r="B642" s="7" t="s">
        <v>19</v>
      </c>
      <c r="C642" s="14">
        <f t="shared" si="747"/>
        <v>6100</v>
      </c>
      <c r="D642" s="14">
        <f>SUM(D643:D644,D651)</f>
        <v>6100</v>
      </c>
      <c r="E642" s="14">
        <f>SUM(E643:E644,E651)</f>
        <v>0</v>
      </c>
      <c r="F642" s="14">
        <f>SUM(F643:F644,F651)</f>
        <v>0</v>
      </c>
      <c r="G642" s="14">
        <f>SUM(G643:G644,G651)</f>
        <v>0</v>
      </c>
      <c r="H642" s="14">
        <f t="shared" si="748"/>
        <v>754.67000000000007</v>
      </c>
      <c r="I642" s="14">
        <f t="shared" ref="I642:P642" si="780">SUM(I643:I644,I651)</f>
        <v>754.67000000000007</v>
      </c>
      <c r="J642" s="14">
        <f t="shared" si="780"/>
        <v>0</v>
      </c>
      <c r="K642" s="14">
        <f t="shared" si="780"/>
        <v>0</v>
      </c>
      <c r="L642" s="14">
        <f t="shared" si="780"/>
        <v>0</v>
      </c>
      <c r="M642" s="14">
        <f t="shared" si="780"/>
        <v>0</v>
      </c>
      <c r="N642" s="14">
        <f t="shared" si="780"/>
        <v>0</v>
      </c>
      <c r="O642" s="14">
        <f t="shared" si="780"/>
        <v>0</v>
      </c>
      <c r="P642" s="14">
        <f t="shared" si="780"/>
        <v>0</v>
      </c>
      <c r="Q642" s="14">
        <f t="shared" si="749"/>
        <v>713.57506999999998</v>
      </c>
      <c r="R642" s="14">
        <f t="shared" ref="R642:Z642" si="781">SUM(R643:R644,R651)</f>
        <v>713.57506999999998</v>
      </c>
      <c r="S642" s="14">
        <f t="shared" si="781"/>
        <v>0</v>
      </c>
      <c r="T642" s="14">
        <f t="shared" si="781"/>
        <v>0</v>
      </c>
      <c r="U642" s="14">
        <f t="shared" si="781"/>
        <v>0</v>
      </c>
      <c r="V642" s="14">
        <f t="shared" si="781"/>
        <v>0</v>
      </c>
      <c r="W642" s="14">
        <f t="shared" si="781"/>
        <v>0</v>
      </c>
      <c r="X642" s="14">
        <f t="shared" si="781"/>
        <v>0</v>
      </c>
      <c r="Y642" s="14">
        <f t="shared" si="781"/>
        <v>0</v>
      </c>
      <c r="Z642" s="14">
        <f t="shared" si="781"/>
        <v>0</v>
      </c>
    </row>
    <row r="643" spans="1:26" ht="16.5" thickTop="1" thickBot="1" x14ac:dyDescent="0.3">
      <c r="A643" s="5" t="s">
        <v>0</v>
      </c>
      <c r="B643" s="8" t="s">
        <v>21</v>
      </c>
      <c r="C643" s="14">
        <f t="shared" si="747"/>
        <v>48</v>
      </c>
      <c r="D643" s="14">
        <v>48</v>
      </c>
      <c r="E643" s="14">
        <v>0</v>
      </c>
      <c r="F643" s="14">
        <v>0</v>
      </c>
      <c r="G643" s="14">
        <v>0</v>
      </c>
      <c r="H643" s="14">
        <f t="shared" si="748"/>
        <v>381.97</v>
      </c>
      <c r="I643" s="14">
        <v>381.97</v>
      </c>
      <c r="J643" s="14">
        <v>0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  <c r="P643" s="14">
        <v>0</v>
      </c>
      <c r="Q643" s="14">
        <f t="shared" si="749"/>
        <v>373.97726</v>
      </c>
      <c r="R643" s="14">
        <v>373.97726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0</v>
      </c>
    </row>
    <row r="644" spans="1:26" ht="16.5" thickTop="1" thickBot="1" x14ac:dyDescent="0.3">
      <c r="A644" s="5" t="s">
        <v>0</v>
      </c>
      <c r="B644" s="8" t="s">
        <v>28</v>
      </c>
      <c r="C644" s="14">
        <f t="shared" si="747"/>
        <v>0</v>
      </c>
      <c r="D644" s="14">
        <f>SUM(D645,D647)</f>
        <v>0</v>
      </c>
      <c r="E644" s="14">
        <f>SUM(E645,E647)</f>
        <v>0</v>
      </c>
      <c r="F644" s="14">
        <f>SUM(F645,F647)</f>
        <v>0</v>
      </c>
      <c r="G644" s="14">
        <f>SUM(G645,G647)</f>
        <v>0</v>
      </c>
      <c r="H644" s="14">
        <f t="shared" si="748"/>
        <v>0</v>
      </c>
      <c r="I644" s="14">
        <f t="shared" ref="I644:P644" si="782">SUM(I645,I647)</f>
        <v>0</v>
      </c>
      <c r="J644" s="14">
        <f t="shared" si="782"/>
        <v>0</v>
      </c>
      <c r="K644" s="14">
        <f t="shared" si="782"/>
        <v>0</v>
      </c>
      <c r="L644" s="14">
        <f t="shared" si="782"/>
        <v>0</v>
      </c>
      <c r="M644" s="14">
        <f t="shared" si="782"/>
        <v>0</v>
      </c>
      <c r="N644" s="14">
        <f t="shared" si="782"/>
        <v>0</v>
      </c>
      <c r="O644" s="14">
        <f t="shared" si="782"/>
        <v>0</v>
      </c>
      <c r="P644" s="14">
        <f t="shared" si="782"/>
        <v>0</v>
      </c>
      <c r="Q644" s="14">
        <f t="shared" si="749"/>
        <v>0</v>
      </c>
      <c r="R644" s="14">
        <f t="shared" ref="R644:Z644" si="783">SUM(R645,R647)</f>
        <v>0</v>
      </c>
      <c r="S644" s="14">
        <f t="shared" si="783"/>
        <v>0</v>
      </c>
      <c r="T644" s="14">
        <f t="shared" si="783"/>
        <v>0</v>
      </c>
      <c r="U644" s="14">
        <f t="shared" si="783"/>
        <v>0</v>
      </c>
      <c r="V644" s="14">
        <f t="shared" si="783"/>
        <v>0</v>
      </c>
      <c r="W644" s="14">
        <f t="shared" si="783"/>
        <v>0</v>
      </c>
      <c r="X644" s="14">
        <f t="shared" si="783"/>
        <v>0</v>
      </c>
      <c r="Y644" s="14">
        <f t="shared" si="783"/>
        <v>0</v>
      </c>
      <c r="Z644" s="14">
        <f t="shared" si="783"/>
        <v>0</v>
      </c>
    </row>
    <row r="645" spans="1:26" ht="16.5" thickTop="1" thickBot="1" x14ac:dyDescent="0.3">
      <c r="A645" s="5" t="s">
        <v>0</v>
      </c>
      <c r="B645" s="9" t="s">
        <v>30</v>
      </c>
      <c r="C645" s="14">
        <f t="shared" si="747"/>
        <v>0</v>
      </c>
      <c r="D645" s="14">
        <f>SUM(D646)</f>
        <v>0</v>
      </c>
      <c r="E645" s="14">
        <f>SUM(E646)</f>
        <v>0</v>
      </c>
      <c r="F645" s="14">
        <f>SUM(F646)</f>
        <v>0</v>
      </c>
      <c r="G645" s="14">
        <f>SUM(G646)</f>
        <v>0</v>
      </c>
      <c r="H645" s="14">
        <f t="shared" si="748"/>
        <v>0</v>
      </c>
      <c r="I645" s="14">
        <f t="shared" ref="I645:P645" si="784">SUM(I646)</f>
        <v>0</v>
      </c>
      <c r="J645" s="14">
        <f t="shared" si="784"/>
        <v>0</v>
      </c>
      <c r="K645" s="14">
        <f t="shared" si="784"/>
        <v>0</v>
      </c>
      <c r="L645" s="14">
        <f t="shared" si="784"/>
        <v>0</v>
      </c>
      <c r="M645" s="14">
        <f t="shared" si="784"/>
        <v>0</v>
      </c>
      <c r="N645" s="14">
        <f t="shared" si="784"/>
        <v>0</v>
      </c>
      <c r="O645" s="14">
        <f t="shared" si="784"/>
        <v>0</v>
      </c>
      <c r="P645" s="14">
        <f t="shared" si="784"/>
        <v>0</v>
      </c>
      <c r="Q645" s="14">
        <f t="shared" si="749"/>
        <v>0</v>
      </c>
      <c r="R645" s="14">
        <f t="shared" ref="R645:Z645" si="785">SUM(R646)</f>
        <v>0</v>
      </c>
      <c r="S645" s="14">
        <f t="shared" si="785"/>
        <v>0</v>
      </c>
      <c r="T645" s="14">
        <f t="shared" si="785"/>
        <v>0</v>
      </c>
      <c r="U645" s="14">
        <f t="shared" si="785"/>
        <v>0</v>
      </c>
      <c r="V645" s="14">
        <f t="shared" si="785"/>
        <v>0</v>
      </c>
      <c r="W645" s="14">
        <f t="shared" si="785"/>
        <v>0</v>
      </c>
      <c r="X645" s="14">
        <f t="shared" si="785"/>
        <v>0</v>
      </c>
      <c r="Y645" s="14">
        <f t="shared" si="785"/>
        <v>0</v>
      </c>
      <c r="Z645" s="14">
        <f t="shared" si="785"/>
        <v>0</v>
      </c>
    </row>
    <row r="646" spans="1:26" ht="16.5" thickTop="1" thickBot="1" x14ac:dyDescent="0.3">
      <c r="A646" s="5" t="s">
        <v>0</v>
      </c>
      <c r="B646" s="10" t="s">
        <v>29</v>
      </c>
      <c r="C646" s="14">
        <f t="shared" si="747"/>
        <v>0</v>
      </c>
      <c r="D646" s="14">
        <v>0</v>
      </c>
      <c r="E646" s="14">
        <v>0</v>
      </c>
      <c r="F646" s="14">
        <v>0</v>
      </c>
      <c r="G646" s="14">
        <v>0</v>
      </c>
      <c r="H646" s="14">
        <f t="shared" si="748"/>
        <v>0</v>
      </c>
      <c r="I646" s="14">
        <v>0</v>
      </c>
      <c r="J646" s="14">
        <v>0</v>
      </c>
      <c r="K646" s="14">
        <v>0</v>
      </c>
      <c r="L646" s="14">
        <v>0</v>
      </c>
      <c r="M646" s="14">
        <v>0</v>
      </c>
      <c r="N646" s="14">
        <v>0</v>
      </c>
      <c r="O646" s="14">
        <v>0</v>
      </c>
      <c r="P646" s="14">
        <v>0</v>
      </c>
      <c r="Q646" s="14">
        <f t="shared" si="749"/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0</v>
      </c>
    </row>
    <row r="647" spans="1:26" ht="16.5" thickTop="1" thickBot="1" x14ac:dyDescent="0.3">
      <c r="A647" s="5" t="s">
        <v>0</v>
      </c>
      <c r="B647" s="9" t="s">
        <v>32</v>
      </c>
      <c r="C647" s="14">
        <f t="shared" si="747"/>
        <v>0</v>
      </c>
      <c r="D647" s="14">
        <f t="shared" ref="D647:G649" si="786">SUM(D648)</f>
        <v>0</v>
      </c>
      <c r="E647" s="14">
        <f t="shared" si="786"/>
        <v>0</v>
      </c>
      <c r="F647" s="14">
        <f t="shared" si="786"/>
        <v>0</v>
      </c>
      <c r="G647" s="14">
        <f t="shared" si="786"/>
        <v>0</v>
      </c>
      <c r="H647" s="14">
        <f t="shared" si="748"/>
        <v>0</v>
      </c>
      <c r="I647" s="14">
        <f t="shared" ref="I647:P649" si="787">SUM(I648)</f>
        <v>0</v>
      </c>
      <c r="J647" s="14">
        <f t="shared" si="787"/>
        <v>0</v>
      </c>
      <c r="K647" s="14">
        <f t="shared" si="787"/>
        <v>0</v>
      </c>
      <c r="L647" s="14">
        <f t="shared" si="787"/>
        <v>0</v>
      </c>
      <c r="M647" s="14">
        <f t="shared" si="787"/>
        <v>0</v>
      </c>
      <c r="N647" s="14">
        <f t="shared" si="787"/>
        <v>0</v>
      </c>
      <c r="O647" s="14">
        <f t="shared" si="787"/>
        <v>0</v>
      </c>
      <c r="P647" s="14">
        <f t="shared" si="787"/>
        <v>0</v>
      </c>
      <c r="Q647" s="14">
        <f t="shared" si="749"/>
        <v>0</v>
      </c>
      <c r="R647" s="14">
        <f t="shared" ref="R647:Z649" si="788">SUM(R648)</f>
        <v>0</v>
      </c>
      <c r="S647" s="14">
        <f t="shared" si="788"/>
        <v>0</v>
      </c>
      <c r="T647" s="14">
        <f t="shared" si="788"/>
        <v>0</v>
      </c>
      <c r="U647" s="14">
        <f t="shared" si="788"/>
        <v>0</v>
      </c>
      <c r="V647" s="14">
        <f t="shared" si="788"/>
        <v>0</v>
      </c>
      <c r="W647" s="14">
        <f t="shared" si="788"/>
        <v>0</v>
      </c>
      <c r="X647" s="14">
        <f t="shared" si="788"/>
        <v>0</v>
      </c>
      <c r="Y647" s="14">
        <f t="shared" si="788"/>
        <v>0</v>
      </c>
      <c r="Z647" s="14">
        <f t="shared" si="788"/>
        <v>0</v>
      </c>
    </row>
    <row r="648" spans="1:26" ht="16.5" thickTop="1" thickBot="1" x14ac:dyDescent="0.3">
      <c r="A648" s="5" t="s">
        <v>0</v>
      </c>
      <c r="B648" s="10" t="s">
        <v>31</v>
      </c>
      <c r="C648" s="14">
        <f t="shared" si="747"/>
        <v>0</v>
      </c>
      <c r="D648" s="14">
        <f t="shared" si="786"/>
        <v>0</v>
      </c>
      <c r="E648" s="14">
        <f t="shared" si="786"/>
        <v>0</v>
      </c>
      <c r="F648" s="14">
        <f t="shared" si="786"/>
        <v>0</v>
      </c>
      <c r="G648" s="14">
        <f t="shared" si="786"/>
        <v>0</v>
      </c>
      <c r="H648" s="14">
        <f t="shared" si="748"/>
        <v>0</v>
      </c>
      <c r="I648" s="14">
        <f t="shared" si="787"/>
        <v>0</v>
      </c>
      <c r="J648" s="14">
        <f t="shared" si="787"/>
        <v>0</v>
      </c>
      <c r="K648" s="14">
        <f t="shared" si="787"/>
        <v>0</v>
      </c>
      <c r="L648" s="14">
        <f t="shared" si="787"/>
        <v>0</v>
      </c>
      <c r="M648" s="14">
        <f t="shared" si="787"/>
        <v>0</v>
      </c>
      <c r="N648" s="14">
        <f t="shared" si="787"/>
        <v>0</v>
      </c>
      <c r="O648" s="14">
        <f t="shared" si="787"/>
        <v>0</v>
      </c>
      <c r="P648" s="14">
        <f t="shared" si="787"/>
        <v>0</v>
      </c>
      <c r="Q648" s="14">
        <f t="shared" si="749"/>
        <v>0</v>
      </c>
      <c r="R648" s="14">
        <f t="shared" si="788"/>
        <v>0</v>
      </c>
      <c r="S648" s="14">
        <f t="shared" si="788"/>
        <v>0</v>
      </c>
      <c r="T648" s="14">
        <f t="shared" si="788"/>
        <v>0</v>
      </c>
      <c r="U648" s="14">
        <f t="shared" si="788"/>
        <v>0</v>
      </c>
      <c r="V648" s="14">
        <f t="shared" si="788"/>
        <v>0</v>
      </c>
      <c r="W648" s="14">
        <f t="shared" si="788"/>
        <v>0</v>
      </c>
      <c r="X648" s="14">
        <f t="shared" si="788"/>
        <v>0</v>
      </c>
      <c r="Y648" s="14">
        <f t="shared" si="788"/>
        <v>0</v>
      </c>
      <c r="Z648" s="14">
        <f t="shared" si="788"/>
        <v>0</v>
      </c>
    </row>
    <row r="649" spans="1:26" ht="16.5" thickTop="1" thickBot="1" x14ac:dyDescent="0.3">
      <c r="A649" s="5" t="s">
        <v>0</v>
      </c>
      <c r="B649" s="11" t="s">
        <v>33</v>
      </c>
      <c r="C649" s="14">
        <f t="shared" si="747"/>
        <v>0</v>
      </c>
      <c r="D649" s="14">
        <f t="shared" si="786"/>
        <v>0</v>
      </c>
      <c r="E649" s="14">
        <f t="shared" si="786"/>
        <v>0</v>
      </c>
      <c r="F649" s="14">
        <f t="shared" si="786"/>
        <v>0</v>
      </c>
      <c r="G649" s="14">
        <f t="shared" si="786"/>
        <v>0</v>
      </c>
      <c r="H649" s="14">
        <f t="shared" si="748"/>
        <v>0</v>
      </c>
      <c r="I649" s="14">
        <f t="shared" si="787"/>
        <v>0</v>
      </c>
      <c r="J649" s="14">
        <f t="shared" si="787"/>
        <v>0</v>
      </c>
      <c r="K649" s="14">
        <f t="shared" si="787"/>
        <v>0</v>
      </c>
      <c r="L649" s="14">
        <f t="shared" si="787"/>
        <v>0</v>
      </c>
      <c r="M649" s="14">
        <f t="shared" si="787"/>
        <v>0</v>
      </c>
      <c r="N649" s="14">
        <f t="shared" si="787"/>
        <v>0</v>
      </c>
      <c r="O649" s="14">
        <f t="shared" si="787"/>
        <v>0</v>
      </c>
      <c r="P649" s="14">
        <f t="shared" si="787"/>
        <v>0</v>
      </c>
      <c r="Q649" s="14">
        <f t="shared" si="749"/>
        <v>0</v>
      </c>
      <c r="R649" s="14">
        <f t="shared" si="788"/>
        <v>0</v>
      </c>
      <c r="S649" s="14">
        <f t="shared" si="788"/>
        <v>0</v>
      </c>
      <c r="T649" s="14">
        <f t="shared" si="788"/>
        <v>0</v>
      </c>
      <c r="U649" s="14">
        <f t="shared" si="788"/>
        <v>0</v>
      </c>
      <c r="V649" s="14">
        <f t="shared" si="788"/>
        <v>0</v>
      </c>
      <c r="W649" s="14">
        <f t="shared" si="788"/>
        <v>0</v>
      </c>
      <c r="X649" s="14">
        <f t="shared" si="788"/>
        <v>0</v>
      </c>
      <c r="Y649" s="14">
        <f t="shared" si="788"/>
        <v>0</v>
      </c>
      <c r="Z649" s="14">
        <f t="shared" si="788"/>
        <v>0</v>
      </c>
    </row>
    <row r="650" spans="1:26" ht="16.5" thickTop="1" thickBot="1" x14ac:dyDescent="0.3">
      <c r="A650" s="5" t="s">
        <v>0</v>
      </c>
      <c r="B650" s="12" t="s">
        <v>35</v>
      </c>
      <c r="C650" s="14">
        <f t="shared" si="747"/>
        <v>0</v>
      </c>
      <c r="D650" s="14">
        <v>0</v>
      </c>
      <c r="E650" s="14">
        <v>0</v>
      </c>
      <c r="F650" s="14">
        <v>0</v>
      </c>
      <c r="G650" s="14">
        <v>0</v>
      </c>
      <c r="H650" s="14">
        <f t="shared" si="748"/>
        <v>0</v>
      </c>
      <c r="I650" s="14">
        <v>0</v>
      </c>
      <c r="J650" s="14">
        <v>0</v>
      </c>
      <c r="K650" s="14">
        <v>0</v>
      </c>
      <c r="L650" s="14">
        <v>0</v>
      </c>
      <c r="M650" s="14">
        <v>0</v>
      </c>
      <c r="N650" s="14">
        <v>0</v>
      </c>
      <c r="O650" s="14">
        <v>0</v>
      </c>
      <c r="P650" s="14">
        <v>0</v>
      </c>
      <c r="Q650" s="14">
        <f t="shared" si="749"/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</row>
    <row r="651" spans="1:26" ht="16.5" thickTop="1" thickBot="1" x14ac:dyDescent="0.3">
      <c r="A651" s="5" t="s">
        <v>0</v>
      </c>
      <c r="B651" s="8" t="s">
        <v>37</v>
      </c>
      <c r="C651" s="14">
        <f t="shared" si="747"/>
        <v>6052</v>
      </c>
      <c r="D651" s="14">
        <f>SUM(D652:D653)</f>
        <v>6052</v>
      </c>
      <c r="E651" s="14">
        <f>SUM(E652:E653)</f>
        <v>0</v>
      </c>
      <c r="F651" s="14">
        <f>SUM(F652:F653)</f>
        <v>0</v>
      </c>
      <c r="G651" s="14">
        <f>SUM(G652:G653)</f>
        <v>0</v>
      </c>
      <c r="H651" s="14">
        <f t="shared" si="748"/>
        <v>372.7</v>
      </c>
      <c r="I651" s="14">
        <f t="shared" ref="I651:P651" si="789">SUM(I652:I653)</f>
        <v>372.7</v>
      </c>
      <c r="J651" s="14">
        <f t="shared" si="789"/>
        <v>0</v>
      </c>
      <c r="K651" s="14">
        <f t="shared" si="789"/>
        <v>0</v>
      </c>
      <c r="L651" s="14">
        <f t="shared" si="789"/>
        <v>0</v>
      </c>
      <c r="M651" s="14">
        <f t="shared" si="789"/>
        <v>0</v>
      </c>
      <c r="N651" s="14">
        <f t="shared" si="789"/>
        <v>0</v>
      </c>
      <c r="O651" s="14">
        <f t="shared" si="789"/>
        <v>0</v>
      </c>
      <c r="P651" s="14">
        <f t="shared" si="789"/>
        <v>0</v>
      </c>
      <c r="Q651" s="14">
        <f t="shared" si="749"/>
        <v>339.59780999999998</v>
      </c>
      <c r="R651" s="14">
        <f t="shared" ref="R651:Z651" si="790">SUM(R652:R653)</f>
        <v>339.59780999999998</v>
      </c>
      <c r="S651" s="14">
        <f t="shared" si="790"/>
        <v>0</v>
      </c>
      <c r="T651" s="14">
        <f t="shared" si="790"/>
        <v>0</v>
      </c>
      <c r="U651" s="14">
        <f t="shared" si="790"/>
        <v>0</v>
      </c>
      <c r="V651" s="14">
        <f t="shared" si="790"/>
        <v>0</v>
      </c>
      <c r="W651" s="14">
        <f t="shared" si="790"/>
        <v>0</v>
      </c>
      <c r="X651" s="14">
        <f t="shared" si="790"/>
        <v>0</v>
      </c>
      <c r="Y651" s="14">
        <f t="shared" si="790"/>
        <v>0</v>
      </c>
      <c r="Z651" s="14">
        <f t="shared" si="790"/>
        <v>0</v>
      </c>
    </row>
    <row r="652" spans="1:26" ht="31.5" thickTop="1" thickBot="1" x14ac:dyDescent="0.3">
      <c r="A652" s="5" t="s">
        <v>0</v>
      </c>
      <c r="B652" s="9" t="s">
        <v>38</v>
      </c>
      <c r="C652" s="14">
        <f t="shared" si="747"/>
        <v>430</v>
      </c>
      <c r="D652" s="14">
        <v>430</v>
      </c>
      <c r="E652" s="14">
        <v>0</v>
      </c>
      <c r="F652" s="14">
        <v>0</v>
      </c>
      <c r="G652" s="14">
        <v>0</v>
      </c>
      <c r="H652" s="14">
        <f t="shared" si="748"/>
        <v>0</v>
      </c>
      <c r="I652" s="14">
        <v>0</v>
      </c>
      <c r="J652" s="14">
        <v>0</v>
      </c>
      <c r="K652" s="14">
        <v>0</v>
      </c>
      <c r="L652" s="14">
        <v>0</v>
      </c>
      <c r="M652" s="14">
        <v>0</v>
      </c>
      <c r="N652" s="14">
        <v>0</v>
      </c>
      <c r="O652" s="14">
        <v>0</v>
      </c>
      <c r="P652" s="14">
        <v>0</v>
      </c>
      <c r="Q652" s="14">
        <f t="shared" si="749"/>
        <v>0</v>
      </c>
      <c r="R652" s="14">
        <v>0</v>
      </c>
      <c r="S652" s="14">
        <v>0</v>
      </c>
      <c r="T652" s="14">
        <v>0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</row>
    <row r="653" spans="1:26" ht="31.5" thickTop="1" thickBot="1" x14ac:dyDescent="0.3">
      <c r="A653" s="5" t="s">
        <v>0</v>
      </c>
      <c r="B653" s="9" t="s">
        <v>39</v>
      </c>
      <c r="C653" s="14">
        <f t="shared" si="747"/>
        <v>5622</v>
      </c>
      <c r="D653" s="14">
        <v>5622</v>
      </c>
      <c r="E653" s="14">
        <v>0</v>
      </c>
      <c r="F653" s="14">
        <v>0</v>
      </c>
      <c r="G653" s="14">
        <v>0</v>
      </c>
      <c r="H653" s="14">
        <f t="shared" si="748"/>
        <v>372.7</v>
      </c>
      <c r="I653" s="14">
        <v>372.7</v>
      </c>
      <c r="J653" s="14">
        <v>0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f t="shared" si="749"/>
        <v>339.59780999999998</v>
      </c>
      <c r="R653" s="14">
        <v>339.59780999999998</v>
      </c>
      <c r="S653" s="14">
        <v>0</v>
      </c>
      <c r="T653" s="14">
        <v>0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0</v>
      </c>
    </row>
    <row r="654" spans="1:26" ht="16.5" thickTop="1" thickBot="1" x14ac:dyDescent="0.3">
      <c r="A654" s="5" t="s">
        <v>0</v>
      </c>
      <c r="B654" s="7" t="s">
        <v>40</v>
      </c>
      <c r="C654" s="14">
        <f t="shared" si="747"/>
        <v>13900</v>
      </c>
      <c r="D654" s="14">
        <v>13900</v>
      </c>
      <c r="E654" s="14">
        <v>0</v>
      </c>
      <c r="F654" s="14">
        <v>0</v>
      </c>
      <c r="G654" s="14">
        <v>0</v>
      </c>
      <c r="H654" s="14">
        <f t="shared" si="748"/>
        <v>6043.97</v>
      </c>
      <c r="I654" s="14">
        <v>6043.97</v>
      </c>
      <c r="J654" s="14">
        <v>0</v>
      </c>
      <c r="K654" s="14">
        <v>0</v>
      </c>
      <c r="L654" s="14">
        <v>0</v>
      </c>
      <c r="M654" s="14">
        <v>0</v>
      </c>
      <c r="N654" s="14">
        <v>0</v>
      </c>
      <c r="O654" s="14">
        <v>0</v>
      </c>
      <c r="P654" s="14">
        <v>0</v>
      </c>
      <c r="Q654" s="14">
        <f t="shared" si="749"/>
        <v>5534.0049799999997</v>
      </c>
      <c r="R654" s="14">
        <v>5534.0049799999997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0</v>
      </c>
      <c r="Z654" s="14">
        <v>0</v>
      </c>
    </row>
    <row r="655" spans="1:26" ht="31.5" thickTop="1" thickBot="1" x14ac:dyDescent="0.3">
      <c r="A655" s="5" t="s">
        <v>234</v>
      </c>
      <c r="B655" s="6" t="s">
        <v>235</v>
      </c>
      <c r="C655" s="13">
        <f t="shared" si="747"/>
        <v>4290</v>
      </c>
      <c r="D655" s="13">
        <f t="shared" ref="D655:G656" si="791">SUM(D662,D668,D673)</f>
        <v>4290</v>
      </c>
      <c r="E655" s="13">
        <f t="shared" si="791"/>
        <v>0</v>
      </c>
      <c r="F655" s="13">
        <f t="shared" si="791"/>
        <v>0</v>
      </c>
      <c r="G655" s="13">
        <f t="shared" si="791"/>
        <v>0</v>
      </c>
      <c r="H655" s="13">
        <f t="shared" si="748"/>
        <v>3037.1</v>
      </c>
      <c r="I655" s="13">
        <f t="shared" ref="I655:P656" si="792">SUM(I662,I668,I673)</f>
        <v>3037.1</v>
      </c>
      <c r="J655" s="13">
        <f t="shared" si="792"/>
        <v>0</v>
      </c>
      <c r="K655" s="13">
        <f t="shared" si="792"/>
        <v>0</v>
      </c>
      <c r="L655" s="13">
        <f t="shared" si="792"/>
        <v>0</v>
      </c>
      <c r="M655" s="13">
        <f t="shared" si="792"/>
        <v>0</v>
      </c>
      <c r="N655" s="13">
        <f t="shared" si="792"/>
        <v>0</v>
      </c>
      <c r="O655" s="13">
        <f t="shared" si="792"/>
        <v>0</v>
      </c>
      <c r="P655" s="13">
        <f t="shared" si="792"/>
        <v>0</v>
      </c>
      <c r="Q655" s="13">
        <f t="shared" si="749"/>
        <v>3023.02144</v>
      </c>
      <c r="R655" s="13">
        <f t="shared" ref="R655:Z655" si="793">SUM(R662,R668,R673)</f>
        <v>3023.02144</v>
      </c>
      <c r="S655" s="13">
        <f t="shared" si="793"/>
        <v>0</v>
      </c>
      <c r="T655" s="13">
        <f t="shared" si="793"/>
        <v>0</v>
      </c>
      <c r="U655" s="13">
        <f t="shared" si="793"/>
        <v>0</v>
      </c>
      <c r="V655" s="13">
        <f t="shared" si="793"/>
        <v>0</v>
      </c>
      <c r="W655" s="13">
        <f t="shared" si="793"/>
        <v>0</v>
      </c>
      <c r="X655" s="13">
        <f t="shared" si="793"/>
        <v>0</v>
      </c>
      <c r="Y655" s="13">
        <f t="shared" si="793"/>
        <v>0</v>
      </c>
      <c r="Z655" s="13">
        <f t="shared" si="793"/>
        <v>0</v>
      </c>
    </row>
    <row r="656" spans="1:26" ht="16.5" thickTop="1" thickBot="1" x14ac:dyDescent="0.3">
      <c r="A656" s="5" t="s">
        <v>0</v>
      </c>
      <c r="B656" s="7" t="s">
        <v>19</v>
      </c>
      <c r="C656" s="14">
        <f t="shared" si="747"/>
        <v>4290</v>
      </c>
      <c r="D656" s="14">
        <f t="shared" si="791"/>
        <v>4290</v>
      </c>
      <c r="E656" s="14">
        <f t="shared" si="791"/>
        <v>0</v>
      </c>
      <c r="F656" s="14">
        <f t="shared" si="791"/>
        <v>0</v>
      </c>
      <c r="G656" s="14">
        <f t="shared" si="791"/>
        <v>0</v>
      </c>
      <c r="H656" s="14">
        <f t="shared" si="748"/>
        <v>3021.6</v>
      </c>
      <c r="I656" s="14">
        <f t="shared" si="792"/>
        <v>3021.6</v>
      </c>
      <c r="J656" s="14">
        <f t="shared" si="792"/>
        <v>0</v>
      </c>
      <c r="K656" s="14">
        <f t="shared" si="792"/>
        <v>0</v>
      </c>
      <c r="L656" s="14">
        <f t="shared" si="792"/>
        <v>0</v>
      </c>
      <c r="M656" s="14">
        <f t="shared" si="792"/>
        <v>0</v>
      </c>
      <c r="N656" s="14">
        <f t="shared" si="792"/>
        <v>0</v>
      </c>
      <c r="O656" s="14">
        <f t="shared" si="792"/>
        <v>0</v>
      </c>
      <c r="P656" s="14">
        <f t="shared" si="792"/>
        <v>0</v>
      </c>
      <c r="Q656" s="14">
        <f t="shared" si="749"/>
        <v>3007.5644400000001</v>
      </c>
      <c r="R656" s="14">
        <f t="shared" ref="R656:Z656" si="794">SUM(R663,R669,R674)</f>
        <v>3007.5644400000001</v>
      </c>
      <c r="S656" s="14">
        <f t="shared" si="794"/>
        <v>0</v>
      </c>
      <c r="T656" s="14">
        <f t="shared" si="794"/>
        <v>0</v>
      </c>
      <c r="U656" s="14">
        <f t="shared" si="794"/>
        <v>0</v>
      </c>
      <c r="V656" s="14">
        <f t="shared" si="794"/>
        <v>0</v>
      </c>
      <c r="W656" s="14">
        <f t="shared" si="794"/>
        <v>0</v>
      </c>
      <c r="X656" s="14">
        <f t="shared" si="794"/>
        <v>0</v>
      </c>
      <c r="Y656" s="14">
        <f t="shared" si="794"/>
        <v>0</v>
      </c>
      <c r="Z656" s="14">
        <f t="shared" si="794"/>
        <v>0</v>
      </c>
    </row>
    <row r="657" spans="1:26" ht="16.5" thickTop="1" thickBot="1" x14ac:dyDescent="0.3">
      <c r="A657" s="5" t="s">
        <v>0</v>
      </c>
      <c r="B657" s="8" t="s">
        <v>21</v>
      </c>
      <c r="C657" s="14">
        <f t="shared" si="747"/>
        <v>2150</v>
      </c>
      <c r="D657" s="14">
        <f t="shared" ref="D657:G658" si="795">SUM(D664,D670)</f>
        <v>2150</v>
      </c>
      <c r="E657" s="14">
        <f t="shared" si="795"/>
        <v>0</v>
      </c>
      <c r="F657" s="14">
        <f t="shared" si="795"/>
        <v>0</v>
      </c>
      <c r="G657" s="14">
        <f t="shared" si="795"/>
        <v>0</v>
      </c>
      <c r="H657" s="14">
        <f t="shared" si="748"/>
        <v>1188.6199999999999</v>
      </c>
      <c r="I657" s="14">
        <f t="shared" ref="I657:P658" si="796">SUM(I664,I670)</f>
        <v>1188.6199999999999</v>
      </c>
      <c r="J657" s="14">
        <f t="shared" si="796"/>
        <v>0</v>
      </c>
      <c r="K657" s="14">
        <f t="shared" si="796"/>
        <v>0</v>
      </c>
      <c r="L657" s="14">
        <f t="shared" si="796"/>
        <v>0</v>
      </c>
      <c r="M657" s="14">
        <f t="shared" si="796"/>
        <v>0</v>
      </c>
      <c r="N657" s="14">
        <f t="shared" si="796"/>
        <v>0</v>
      </c>
      <c r="O657" s="14">
        <f t="shared" si="796"/>
        <v>0</v>
      </c>
      <c r="P657" s="14">
        <f t="shared" si="796"/>
        <v>0</v>
      </c>
      <c r="Q657" s="14">
        <f t="shared" si="749"/>
        <v>1176.8930700000001</v>
      </c>
      <c r="R657" s="14">
        <f t="shared" ref="R657:Z657" si="797">SUM(R664,R670)</f>
        <v>1176.8930700000001</v>
      </c>
      <c r="S657" s="14">
        <f t="shared" si="797"/>
        <v>0</v>
      </c>
      <c r="T657" s="14">
        <f t="shared" si="797"/>
        <v>0</v>
      </c>
      <c r="U657" s="14">
        <f t="shared" si="797"/>
        <v>0</v>
      </c>
      <c r="V657" s="14">
        <f t="shared" si="797"/>
        <v>0</v>
      </c>
      <c r="W657" s="14">
        <f t="shared" si="797"/>
        <v>0</v>
      </c>
      <c r="X657" s="14">
        <f t="shared" si="797"/>
        <v>0</v>
      </c>
      <c r="Y657" s="14">
        <f t="shared" si="797"/>
        <v>0</v>
      </c>
      <c r="Z657" s="14">
        <f t="shared" si="797"/>
        <v>0</v>
      </c>
    </row>
    <row r="658" spans="1:26" ht="16.5" thickTop="1" thickBot="1" x14ac:dyDescent="0.3">
      <c r="A658" s="5" t="s">
        <v>0</v>
      </c>
      <c r="B658" s="8" t="s">
        <v>36</v>
      </c>
      <c r="C658" s="14">
        <f t="shared" si="747"/>
        <v>0</v>
      </c>
      <c r="D658" s="14">
        <f t="shared" si="795"/>
        <v>0</v>
      </c>
      <c r="E658" s="14">
        <f t="shared" si="795"/>
        <v>0</v>
      </c>
      <c r="F658" s="14">
        <f t="shared" si="795"/>
        <v>0</v>
      </c>
      <c r="G658" s="14">
        <f t="shared" si="795"/>
        <v>0</v>
      </c>
      <c r="H658" s="14">
        <f t="shared" si="748"/>
        <v>28.63</v>
      </c>
      <c r="I658" s="14">
        <f t="shared" si="796"/>
        <v>28.63</v>
      </c>
      <c r="J658" s="14">
        <f t="shared" si="796"/>
        <v>0</v>
      </c>
      <c r="K658" s="14">
        <f t="shared" si="796"/>
        <v>0</v>
      </c>
      <c r="L658" s="14">
        <f t="shared" si="796"/>
        <v>0</v>
      </c>
      <c r="M658" s="14">
        <f t="shared" si="796"/>
        <v>0</v>
      </c>
      <c r="N658" s="14">
        <f t="shared" si="796"/>
        <v>0</v>
      </c>
      <c r="O658" s="14">
        <f t="shared" si="796"/>
        <v>0</v>
      </c>
      <c r="P658" s="14">
        <f t="shared" si="796"/>
        <v>0</v>
      </c>
      <c r="Q658" s="14">
        <f t="shared" si="749"/>
        <v>26.331869999999999</v>
      </c>
      <c r="R658" s="14">
        <f t="shared" ref="R658:Z658" si="798">SUM(R665,R671)</f>
        <v>26.331869999999999</v>
      </c>
      <c r="S658" s="14">
        <f t="shared" si="798"/>
        <v>0</v>
      </c>
      <c r="T658" s="14">
        <f t="shared" si="798"/>
        <v>0</v>
      </c>
      <c r="U658" s="14">
        <f t="shared" si="798"/>
        <v>0</v>
      </c>
      <c r="V658" s="14">
        <f t="shared" si="798"/>
        <v>0</v>
      </c>
      <c r="W658" s="14">
        <f t="shared" si="798"/>
        <v>0</v>
      </c>
      <c r="X658" s="14">
        <f t="shared" si="798"/>
        <v>0</v>
      </c>
      <c r="Y658" s="14">
        <f t="shared" si="798"/>
        <v>0</v>
      </c>
      <c r="Z658" s="14">
        <f t="shared" si="798"/>
        <v>0</v>
      </c>
    </row>
    <row r="659" spans="1:26" ht="16.5" thickTop="1" thickBot="1" x14ac:dyDescent="0.3">
      <c r="A659" s="5" t="s">
        <v>0</v>
      </c>
      <c r="B659" s="8" t="s">
        <v>37</v>
      </c>
      <c r="C659" s="14">
        <f t="shared" si="747"/>
        <v>2140</v>
      </c>
      <c r="D659" s="14">
        <f t="shared" ref="D659:G660" si="799">SUM(D666,D675)</f>
        <v>2140</v>
      </c>
      <c r="E659" s="14">
        <f t="shared" si="799"/>
        <v>0</v>
      </c>
      <c r="F659" s="14">
        <f t="shared" si="799"/>
        <v>0</v>
      </c>
      <c r="G659" s="14">
        <f t="shared" si="799"/>
        <v>0</v>
      </c>
      <c r="H659" s="14">
        <f t="shared" si="748"/>
        <v>1804.35</v>
      </c>
      <c r="I659" s="14">
        <f t="shared" ref="I659:P660" si="800">SUM(I666,I675)</f>
        <v>1804.35</v>
      </c>
      <c r="J659" s="14">
        <f t="shared" si="800"/>
        <v>0</v>
      </c>
      <c r="K659" s="14">
        <f t="shared" si="800"/>
        <v>0</v>
      </c>
      <c r="L659" s="14">
        <f t="shared" si="800"/>
        <v>0</v>
      </c>
      <c r="M659" s="14">
        <f t="shared" si="800"/>
        <v>0</v>
      </c>
      <c r="N659" s="14">
        <f t="shared" si="800"/>
        <v>0</v>
      </c>
      <c r="O659" s="14">
        <f t="shared" si="800"/>
        <v>0</v>
      </c>
      <c r="P659" s="14">
        <f t="shared" si="800"/>
        <v>0</v>
      </c>
      <c r="Q659" s="14">
        <f t="shared" si="749"/>
        <v>1804.3395</v>
      </c>
      <c r="R659" s="14">
        <f t="shared" ref="R659:Z659" si="801">SUM(R666,R675)</f>
        <v>1804.3395</v>
      </c>
      <c r="S659" s="14">
        <f t="shared" si="801"/>
        <v>0</v>
      </c>
      <c r="T659" s="14">
        <f t="shared" si="801"/>
        <v>0</v>
      </c>
      <c r="U659" s="14">
        <f t="shared" si="801"/>
        <v>0</v>
      </c>
      <c r="V659" s="14">
        <f t="shared" si="801"/>
        <v>0</v>
      </c>
      <c r="W659" s="14">
        <f t="shared" si="801"/>
        <v>0</v>
      </c>
      <c r="X659" s="14">
        <f t="shared" si="801"/>
        <v>0</v>
      </c>
      <c r="Y659" s="14">
        <f t="shared" si="801"/>
        <v>0</v>
      </c>
      <c r="Z659" s="14">
        <f t="shared" si="801"/>
        <v>0</v>
      </c>
    </row>
    <row r="660" spans="1:26" ht="31.5" thickTop="1" thickBot="1" x14ac:dyDescent="0.3">
      <c r="A660" s="5" t="s">
        <v>0</v>
      </c>
      <c r="B660" s="9" t="s">
        <v>38</v>
      </c>
      <c r="C660" s="14">
        <f t="shared" si="747"/>
        <v>2140</v>
      </c>
      <c r="D660" s="14">
        <f t="shared" si="799"/>
        <v>2140</v>
      </c>
      <c r="E660" s="14">
        <f t="shared" si="799"/>
        <v>0</v>
      </c>
      <c r="F660" s="14">
        <f t="shared" si="799"/>
        <v>0</v>
      </c>
      <c r="G660" s="14">
        <f t="shared" si="799"/>
        <v>0</v>
      </c>
      <c r="H660" s="14">
        <f t="shared" si="748"/>
        <v>1804.35</v>
      </c>
      <c r="I660" s="14">
        <f t="shared" si="800"/>
        <v>1804.35</v>
      </c>
      <c r="J660" s="14">
        <f t="shared" si="800"/>
        <v>0</v>
      </c>
      <c r="K660" s="14">
        <f t="shared" si="800"/>
        <v>0</v>
      </c>
      <c r="L660" s="14">
        <f t="shared" si="800"/>
        <v>0</v>
      </c>
      <c r="M660" s="14">
        <f t="shared" si="800"/>
        <v>0</v>
      </c>
      <c r="N660" s="14">
        <f t="shared" si="800"/>
        <v>0</v>
      </c>
      <c r="O660" s="14">
        <f t="shared" si="800"/>
        <v>0</v>
      </c>
      <c r="P660" s="14">
        <f t="shared" si="800"/>
        <v>0</v>
      </c>
      <c r="Q660" s="14">
        <f t="shared" si="749"/>
        <v>1804.3395</v>
      </c>
      <c r="R660" s="14">
        <f t="shared" ref="R660:Z660" si="802">SUM(R667,R676)</f>
        <v>1804.3395</v>
      </c>
      <c r="S660" s="14">
        <f t="shared" si="802"/>
        <v>0</v>
      </c>
      <c r="T660" s="14">
        <f t="shared" si="802"/>
        <v>0</v>
      </c>
      <c r="U660" s="14">
        <f t="shared" si="802"/>
        <v>0</v>
      </c>
      <c r="V660" s="14">
        <f t="shared" si="802"/>
        <v>0</v>
      </c>
      <c r="W660" s="14">
        <f t="shared" si="802"/>
        <v>0</v>
      </c>
      <c r="X660" s="14">
        <f t="shared" si="802"/>
        <v>0</v>
      </c>
      <c r="Y660" s="14">
        <f t="shared" si="802"/>
        <v>0</v>
      </c>
      <c r="Z660" s="14">
        <f t="shared" si="802"/>
        <v>0</v>
      </c>
    </row>
    <row r="661" spans="1:26" ht="16.5" thickTop="1" thickBot="1" x14ac:dyDescent="0.3">
      <c r="A661" s="5" t="s">
        <v>0</v>
      </c>
      <c r="B661" s="7" t="s">
        <v>40</v>
      </c>
      <c r="C661" s="14">
        <f t="shared" si="747"/>
        <v>0</v>
      </c>
      <c r="D661" s="14">
        <f>SUM(D672)</f>
        <v>0</v>
      </c>
      <c r="E661" s="14">
        <f>SUM(E672)</f>
        <v>0</v>
      </c>
      <c r="F661" s="14">
        <f>SUM(F672)</f>
        <v>0</v>
      </c>
      <c r="G661" s="14">
        <f>SUM(G672)</f>
        <v>0</v>
      </c>
      <c r="H661" s="14">
        <f t="shared" si="748"/>
        <v>15.5</v>
      </c>
      <c r="I661" s="14">
        <f t="shared" ref="I661:P661" si="803">SUM(I672)</f>
        <v>15.5</v>
      </c>
      <c r="J661" s="14">
        <f t="shared" si="803"/>
        <v>0</v>
      </c>
      <c r="K661" s="14">
        <f t="shared" si="803"/>
        <v>0</v>
      </c>
      <c r="L661" s="14">
        <f t="shared" si="803"/>
        <v>0</v>
      </c>
      <c r="M661" s="14">
        <f t="shared" si="803"/>
        <v>0</v>
      </c>
      <c r="N661" s="14">
        <f t="shared" si="803"/>
        <v>0</v>
      </c>
      <c r="O661" s="14">
        <f t="shared" si="803"/>
        <v>0</v>
      </c>
      <c r="P661" s="14">
        <f t="shared" si="803"/>
        <v>0</v>
      </c>
      <c r="Q661" s="14">
        <f t="shared" si="749"/>
        <v>15.457000000000001</v>
      </c>
      <c r="R661" s="14">
        <f t="shared" ref="R661:Z661" si="804">SUM(R672)</f>
        <v>15.457000000000001</v>
      </c>
      <c r="S661" s="14">
        <f t="shared" si="804"/>
        <v>0</v>
      </c>
      <c r="T661" s="14">
        <f t="shared" si="804"/>
        <v>0</v>
      </c>
      <c r="U661" s="14">
        <f t="shared" si="804"/>
        <v>0</v>
      </c>
      <c r="V661" s="14">
        <f t="shared" si="804"/>
        <v>0</v>
      </c>
      <c r="W661" s="14">
        <f t="shared" si="804"/>
        <v>0</v>
      </c>
      <c r="X661" s="14">
        <f t="shared" si="804"/>
        <v>0</v>
      </c>
      <c r="Y661" s="14">
        <f t="shared" si="804"/>
        <v>0</v>
      </c>
      <c r="Z661" s="14">
        <f t="shared" si="804"/>
        <v>0</v>
      </c>
    </row>
    <row r="662" spans="1:26" ht="31.5" thickTop="1" thickBot="1" x14ac:dyDescent="0.3">
      <c r="A662" s="5" t="s">
        <v>236</v>
      </c>
      <c r="B662" s="6" t="s">
        <v>237</v>
      </c>
      <c r="C662" s="13">
        <f t="shared" si="747"/>
        <v>700</v>
      </c>
      <c r="D662" s="13">
        <f>SUM(D663)</f>
        <v>700</v>
      </c>
      <c r="E662" s="13">
        <f>SUM(E663)</f>
        <v>0</v>
      </c>
      <c r="F662" s="13">
        <f>SUM(F663)</f>
        <v>0</v>
      </c>
      <c r="G662" s="13">
        <f>SUM(G663)</f>
        <v>0</v>
      </c>
      <c r="H662" s="13">
        <f t="shared" si="748"/>
        <v>470.99</v>
      </c>
      <c r="I662" s="13">
        <f t="shared" ref="I662:P662" si="805">SUM(I663)</f>
        <v>470.99</v>
      </c>
      <c r="J662" s="13">
        <f t="shared" si="805"/>
        <v>0</v>
      </c>
      <c r="K662" s="13">
        <f t="shared" si="805"/>
        <v>0</v>
      </c>
      <c r="L662" s="13">
        <f t="shared" si="805"/>
        <v>0</v>
      </c>
      <c r="M662" s="13">
        <f t="shared" si="805"/>
        <v>0</v>
      </c>
      <c r="N662" s="13">
        <f t="shared" si="805"/>
        <v>0</v>
      </c>
      <c r="O662" s="13">
        <f t="shared" si="805"/>
        <v>0</v>
      </c>
      <c r="P662" s="13">
        <f t="shared" si="805"/>
        <v>0</v>
      </c>
      <c r="Q662" s="13">
        <f t="shared" si="749"/>
        <v>463.41182000000003</v>
      </c>
      <c r="R662" s="13">
        <f t="shared" ref="R662:Z662" si="806">SUM(R663)</f>
        <v>463.41182000000003</v>
      </c>
      <c r="S662" s="13">
        <f t="shared" si="806"/>
        <v>0</v>
      </c>
      <c r="T662" s="13">
        <f t="shared" si="806"/>
        <v>0</v>
      </c>
      <c r="U662" s="13">
        <f t="shared" si="806"/>
        <v>0</v>
      </c>
      <c r="V662" s="13">
        <f t="shared" si="806"/>
        <v>0</v>
      </c>
      <c r="W662" s="13">
        <f t="shared" si="806"/>
        <v>0</v>
      </c>
      <c r="X662" s="13">
        <f t="shared" si="806"/>
        <v>0</v>
      </c>
      <c r="Y662" s="13">
        <f t="shared" si="806"/>
        <v>0</v>
      </c>
      <c r="Z662" s="13">
        <f t="shared" si="806"/>
        <v>0</v>
      </c>
    </row>
    <row r="663" spans="1:26" ht="16.5" thickTop="1" thickBot="1" x14ac:dyDescent="0.3">
      <c r="A663" s="5" t="s">
        <v>0</v>
      </c>
      <c r="B663" s="7" t="s">
        <v>19</v>
      </c>
      <c r="C663" s="14">
        <f t="shared" si="747"/>
        <v>700</v>
      </c>
      <c r="D663" s="14">
        <f>SUM(D664:D666)</f>
        <v>700</v>
      </c>
      <c r="E663" s="14">
        <f>SUM(E664:E666)</f>
        <v>0</v>
      </c>
      <c r="F663" s="14">
        <f>SUM(F664:F666)</f>
        <v>0</v>
      </c>
      <c r="G663" s="14">
        <f>SUM(G664:G666)</f>
        <v>0</v>
      </c>
      <c r="H663" s="14">
        <f t="shared" si="748"/>
        <v>470.99</v>
      </c>
      <c r="I663" s="14">
        <f t="shared" ref="I663:P663" si="807">SUM(I664:I666)</f>
        <v>470.99</v>
      </c>
      <c r="J663" s="14">
        <f t="shared" si="807"/>
        <v>0</v>
      </c>
      <c r="K663" s="14">
        <f t="shared" si="807"/>
        <v>0</v>
      </c>
      <c r="L663" s="14">
        <f t="shared" si="807"/>
        <v>0</v>
      </c>
      <c r="M663" s="14">
        <f t="shared" si="807"/>
        <v>0</v>
      </c>
      <c r="N663" s="14">
        <f t="shared" si="807"/>
        <v>0</v>
      </c>
      <c r="O663" s="14">
        <f t="shared" si="807"/>
        <v>0</v>
      </c>
      <c r="P663" s="14">
        <f t="shared" si="807"/>
        <v>0</v>
      </c>
      <c r="Q663" s="14">
        <f t="shared" si="749"/>
        <v>463.41182000000003</v>
      </c>
      <c r="R663" s="14">
        <f t="shared" ref="R663:Z663" si="808">SUM(R664:R666)</f>
        <v>463.41182000000003</v>
      </c>
      <c r="S663" s="14">
        <f t="shared" si="808"/>
        <v>0</v>
      </c>
      <c r="T663" s="14">
        <f t="shared" si="808"/>
        <v>0</v>
      </c>
      <c r="U663" s="14">
        <f t="shared" si="808"/>
        <v>0</v>
      </c>
      <c r="V663" s="14">
        <f t="shared" si="808"/>
        <v>0</v>
      </c>
      <c r="W663" s="14">
        <f t="shared" si="808"/>
        <v>0</v>
      </c>
      <c r="X663" s="14">
        <f t="shared" si="808"/>
        <v>0</v>
      </c>
      <c r="Y663" s="14">
        <f t="shared" si="808"/>
        <v>0</v>
      </c>
      <c r="Z663" s="14">
        <f t="shared" si="808"/>
        <v>0</v>
      </c>
    </row>
    <row r="664" spans="1:26" ht="16.5" thickTop="1" thickBot="1" x14ac:dyDescent="0.3">
      <c r="A664" s="5" t="s">
        <v>0</v>
      </c>
      <c r="B664" s="8" t="s">
        <v>21</v>
      </c>
      <c r="C664" s="14">
        <f t="shared" si="747"/>
        <v>650</v>
      </c>
      <c r="D664" s="14">
        <v>650</v>
      </c>
      <c r="E664" s="14">
        <v>0</v>
      </c>
      <c r="F664" s="14">
        <v>0</v>
      </c>
      <c r="G664" s="14">
        <v>0</v>
      </c>
      <c r="H664" s="14">
        <f t="shared" si="748"/>
        <v>458</v>
      </c>
      <c r="I664" s="14">
        <v>458</v>
      </c>
      <c r="J664" s="14">
        <v>0</v>
      </c>
      <c r="K664" s="14">
        <v>0</v>
      </c>
      <c r="L664" s="14">
        <v>0</v>
      </c>
      <c r="M664" s="14">
        <v>0</v>
      </c>
      <c r="N664" s="14">
        <v>0</v>
      </c>
      <c r="O664" s="14">
        <v>0</v>
      </c>
      <c r="P664" s="14">
        <v>0</v>
      </c>
      <c r="Q664" s="14">
        <f t="shared" si="749"/>
        <v>451.96172000000001</v>
      </c>
      <c r="R664" s="14">
        <v>451.96172000000001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0</v>
      </c>
    </row>
    <row r="665" spans="1:26" ht="16.5" thickTop="1" thickBot="1" x14ac:dyDescent="0.3">
      <c r="A665" s="5" t="s">
        <v>0</v>
      </c>
      <c r="B665" s="8" t="s">
        <v>36</v>
      </c>
      <c r="C665" s="14">
        <f t="shared" si="747"/>
        <v>0</v>
      </c>
      <c r="D665" s="14">
        <v>0</v>
      </c>
      <c r="E665" s="14">
        <v>0</v>
      </c>
      <c r="F665" s="14">
        <v>0</v>
      </c>
      <c r="G665" s="14">
        <v>0</v>
      </c>
      <c r="H665" s="14">
        <f t="shared" si="748"/>
        <v>8.75</v>
      </c>
      <c r="I665" s="14">
        <v>8.75</v>
      </c>
      <c r="J665" s="14">
        <v>0</v>
      </c>
      <c r="K665" s="14">
        <v>0</v>
      </c>
      <c r="L665" s="14">
        <v>0</v>
      </c>
      <c r="M665" s="14">
        <v>0</v>
      </c>
      <c r="N665" s="14">
        <v>0</v>
      </c>
      <c r="O665" s="14">
        <v>0</v>
      </c>
      <c r="P665" s="14">
        <v>0</v>
      </c>
      <c r="Q665" s="14">
        <f t="shared" si="749"/>
        <v>7.2180999999999997</v>
      </c>
      <c r="R665" s="14">
        <v>7.2180999999999997</v>
      </c>
      <c r="S665" s="14">
        <v>0</v>
      </c>
      <c r="T665" s="14">
        <v>0</v>
      </c>
      <c r="U665" s="14">
        <v>0</v>
      </c>
      <c r="V665" s="14">
        <v>0</v>
      </c>
      <c r="W665" s="14">
        <v>0</v>
      </c>
      <c r="X665" s="14">
        <v>0</v>
      </c>
      <c r="Y665" s="14">
        <v>0</v>
      </c>
      <c r="Z665" s="14">
        <v>0</v>
      </c>
    </row>
    <row r="666" spans="1:26" ht="16.5" thickTop="1" thickBot="1" x14ac:dyDescent="0.3">
      <c r="A666" s="5" t="s">
        <v>0</v>
      </c>
      <c r="B666" s="8" t="s">
        <v>37</v>
      </c>
      <c r="C666" s="14">
        <f t="shared" si="747"/>
        <v>50</v>
      </c>
      <c r="D666" s="14">
        <f>SUM(D667)</f>
        <v>50</v>
      </c>
      <c r="E666" s="14">
        <f>SUM(E667)</f>
        <v>0</v>
      </c>
      <c r="F666" s="14">
        <f>SUM(F667)</f>
        <v>0</v>
      </c>
      <c r="G666" s="14">
        <f>SUM(G667)</f>
        <v>0</v>
      </c>
      <c r="H666" s="14">
        <f t="shared" si="748"/>
        <v>4.24</v>
      </c>
      <c r="I666" s="14">
        <f t="shared" ref="I666:P666" si="809">SUM(I667)</f>
        <v>4.24</v>
      </c>
      <c r="J666" s="14">
        <f t="shared" si="809"/>
        <v>0</v>
      </c>
      <c r="K666" s="14">
        <f t="shared" si="809"/>
        <v>0</v>
      </c>
      <c r="L666" s="14">
        <f t="shared" si="809"/>
        <v>0</v>
      </c>
      <c r="M666" s="14">
        <f t="shared" si="809"/>
        <v>0</v>
      </c>
      <c r="N666" s="14">
        <f t="shared" si="809"/>
        <v>0</v>
      </c>
      <c r="O666" s="14">
        <f t="shared" si="809"/>
        <v>0</v>
      </c>
      <c r="P666" s="14">
        <f t="shared" si="809"/>
        <v>0</v>
      </c>
      <c r="Q666" s="14">
        <f t="shared" si="749"/>
        <v>4.2320000000000002</v>
      </c>
      <c r="R666" s="14">
        <f t="shared" ref="R666:Z666" si="810">SUM(R667)</f>
        <v>4.2320000000000002</v>
      </c>
      <c r="S666" s="14">
        <f t="shared" si="810"/>
        <v>0</v>
      </c>
      <c r="T666" s="14">
        <f t="shared" si="810"/>
        <v>0</v>
      </c>
      <c r="U666" s="14">
        <f t="shared" si="810"/>
        <v>0</v>
      </c>
      <c r="V666" s="14">
        <f t="shared" si="810"/>
        <v>0</v>
      </c>
      <c r="W666" s="14">
        <f t="shared" si="810"/>
        <v>0</v>
      </c>
      <c r="X666" s="14">
        <f t="shared" si="810"/>
        <v>0</v>
      </c>
      <c r="Y666" s="14">
        <f t="shared" si="810"/>
        <v>0</v>
      </c>
      <c r="Z666" s="14">
        <f t="shared" si="810"/>
        <v>0</v>
      </c>
    </row>
    <row r="667" spans="1:26" ht="31.5" thickTop="1" thickBot="1" x14ac:dyDescent="0.3">
      <c r="A667" s="5" t="s">
        <v>0</v>
      </c>
      <c r="B667" s="9" t="s">
        <v>38</v>
      </c>
      <c r="C667" s="14">
        <f t="shared" si="747"/>
        <v>50</v>
      </c>
      <c r="D667" s="14">
        <v>50</v>
      </c>
      <c r="E667" s="14">
        <v>0</v>
      </c>
      <c r="F667" s="14">
        <v>0</v>
      </c>
      <c r="G667" s="14">
        <v>0</v>
      </c>
      <c r="H667" s="14">
        <f t="shared" si="748"/>
        <v>4.24</v>
      </c>
      <c r="I667" s="14">
        <v>4.24</v>
      </c>
      <c r="J667" s="14">
        <v>0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  <c r="P667" s="14">
        <v>0</v>
      </c>
      <c r="Q667" s="14">
        <f t="shared" si="749"/>
        <v>4.2320000000000002</v>
      </c>
      <c r="R667" s="14">
        <v>4.2320000000000002</v>
      </c>
      <c r="S667" s="14">
        <v>0</v>
      </c>
      <c r="T667" s="14">
        <v>0</v>
      </c>
      <c r="U667" s="14">
        <v>0</v>
      </c>
      <c r="V667" s="14">
        <v>0</v>
      </c>
      <c r="W667" s="14">
        <v>0</v>
      </c>
      <c r="X667" s="14">
        <v>0</v>
      </c>
      <c r="Y667" s="14">
        <v>0</v>
      </c>
      <c r="Z667" s="14">
        <v>0</v>
      </c>
    </row>
    <row r="668" spans="1:26" ht="16.5" thickTop="1" thickBot="1" x14ac:dyDescent="0.3">
      <c r="A668" s="5" t="s">
        <v>238</v>
      </c>
      <c r="B668" s="6" t="s">
        <v>239</v>
      </c>
      <c r="C668" s="13">
        <f t="shared" si="747"/>
        <v>1500</v>
      </c>
      <c r="D668" s="13">
        <f>SUM(D669,D672)</f>
        <v>1500</v>
      </c>
      <c r="E668" s="13">
        <f>SUM(E669,E672)</f>
        <v>0</v>
      </c>
      <c r="F668" s="13">
        <f>SUM(F669,F672)</f>
        <v>0</v>
      </c>
      <c r="G668" s="13">
        <f>SUM(G669,G672)</f>
        <v>0</v>
      </c>
      <c r="H668" s="13">
        <f t="shared" si="748"/>
        <v>766</v>
      </c>
      <c r="I668" s="13">
        <f t="shared" ref="I668:P668" si="811">SUM(I669,I672)</f>
        <v>766</v>
      </c>
      <c r="J668" s="13">
        <f t="shared" si="811"/>
        <v>0</v>
      </c>
      <c r="K668" s="13">
        <f t="shared" si="811"/>
        <v>0</v>
      </c>
      <c r="L668" s="13">
        <f t="shared" si="811"/>
        <v>0</v>
      </c>
      <c r="M668" s="13">
        <f t="shared" si="811"/>
        <v>0</v>
      </c>
      <c r="N668" s="13">
        <f t="shared" si="811"/>
        <v>0</v>
      </c>
      <c r="O668" s="13">
        <f t="shared" si="811"/>
        <v>0</v>
      </c>
      <c r="P668" s="13">
        <f t="shared" si="811"/>
        <v>0</v>
      </c>
      <c r="Q668" s="13">
        <f t="shared" si="749"/>
        <v>759.50211999999999</v>
      </c>
      <c r="R668" s="13">
        <f t="shared" ref="R668:Z668" si="812">SUM(R669,R672)</f>
        <v>759.50211999999999</v>
      </c>
      <c r="S668" s="13">
        <f t="shared" si="812"/>
        <v>0</v>
      </c>
      <c r="T668" s="13">
        <f t="shared" si="812"/>
        <v>0</v>
      </c>
      <c r="U668" s="13">
        <f t="shared" si="812"/>
        <v>0</v>
      </c>
      <c r="V668" s="13">
        <f t="shared" si="812"/>
        <v>0</v>
      </c>
      <c r="W668" s="13">
        <f t="shared" si="812"/>
        <v>0</v>
      </c>
      <c r="X668" s="13">
        <f t="shared" si="812"/>
        <v>0</v>
      </c>
      <c r="Y668" s="13">
        <f t="shared" si="812"/>
        <v>0</v>
      </c>
      <c r="Z668" s="13">
        <f t="shared" si="812"/>
        <v>0</v>
      </c>
    </row>
    <row r="669" spans="1:26" ht="16.5" thickTop="1" thickBot="1" x14ac:dyDescent="0.3">
      <c r="A669" s="5" t="s">
        <v>0</v>
      </c>
      <c r="B669" s="7" t="s">
        <v>19</v>
      </c>
      <c r="C669" s="14">
        <f t="shared" si="747"/>
        <v>1500</v>
      </c>
      <c r="D669" s="14">
        <f>SUM(D670:D671)</f>
        <v>1500</v>
      </c>
      <c r="E669" s="14">
        <f>SUM(E670:E671)</f>
        <v>0</v>
      </c>
      <c r="F669" s="14">
        <f>SUM(F670:F671)</f>
        <v>0</v>
      </c>
      <c r="G669" s="14">
        <f>SUM(G670:G671)</f>
        <v>0</v>
      </c>
      <c r="H669" s="14">
        <f t="shared" si="748"/>
        <v>750.5</v>
      </c>
      <c r="I669" s="14">
        <f t="shared" ref="I669:P669" si="813">SUM(I670:I671)</f>
        <v>750.5</v>
      </c>
      <c r="J669" s="14">
        <f t="shared" si="813"/>
        <v>0</v>
      </c>
      <c r="K669" s="14">
        <f t="shared" si="813"/>
        <v>0</v>
      </c>
      <c r="L669" s="14">
        <f t="shared" si="813"/>
        <v>0</v>
      </c>
      <c r="M669" s="14">
        <f t="shared" si="813"/>
        <v>0</v>
      </c>
      <c r="N669" s="14">
        <f t="shared" si="813"/>
        <v>0</v>
      </c>
      <c r="O669" s="14">
        <f t="shared" si="813"/>
        <v>0</v>
      </c>
      <c r="P669" s="14">
        <f t="shared" si="813"/>
        <v>0</v>
      </c>
      <c r="Q669" s="14">
        <f t="shared" si="749"/>
        <v>744.04512</v>
      </c>
      <c r="R669" s="14">
        <f t="shared" ref="R669:Z669" si="814">SUM(R670:R671)</f>
        <v>744.04512</v>
      </c>
      <c r="S669" s="14">
        <f t="shared" si="814"/>
        <v>0</v>
      </c>
      <c r="T669" s="14">
        <f t="shared" si="814"/>
        <v>0</v>
      </c>
      <c r="U669" s="14">
        <f t="shared" si="814"/>
        <v>0</v>
      </c>
      <c r="V669" s="14">
        <f t="shared" si="814"/>
        <v>0</v>
      </c>
      <c r="W669" s="14">
        <f t="shared" si="814"/>
        <v>0</v>
      </c>
      <c r="X669" s="14">
        <f t="shared" si="814"/>
        <v>0</v>
      </c>
      <c r="Y669" s="14">
        <f t="shared" si="814"/>
        <v>0</v>
      </c>
      <c r="Z669" s="14">
        <f t="shared" si="814"/>
        <v>0</v>
      </c>
    </row>
    <row r="670" spans="1:26" ht="16.5" thickTop="1" thickBot="1" x14ac:dyDescent="0.3">
      <c r="A670" s="5" t="s">
        <v>0</v>
      </c>
      <c r="B670" s="8" t="s">
        <v>21</v>
      </c>
      <c r="C670" s="14">
        <f t="shared" si="747"/>
        <v>1500</v>
      </c>
      <c r="D670" s="14">
        <v>1500</v>
      </c>
      <c r="E670" s="14">
        <v>0</v>
      </c>
      <c r="F670" s="14">
        <v>0</v>
      </c>
      <c r="G670" s="14">
        <v>0</v>
      </c>
      <c r="H670" s="14">
        <f t="shared" si="748"/>
        <v>730.62</v>
      </c>
      <c r="I670" s="14">
        <v>730.62</v>
      </c>
      <c r="J670" s="14">
        <v>0</v>
      </c>
      <c r="K670" s="14">
        <v>0</v>
      </c>
      <c r="L670" s="14">
        <v>0</v>
      </c>
      <c r="M670" s="14">
        <v>0</v>
      </c>
      <c r="N670" s="14">
        <v>0</v>
      </c>
      <c r="O670" s="14">
        <v>0</v>
      </c>
      <c r="P670" s="14">
        <v>0</v>
      </c>
      <c r="Q670" s="14">
        <f t="shared" si="749"/>
        <v>724.93134999999995</v>
      </c>
      <c r="R670" s="14">
        <v>724.93134999999995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</row>
    <row r="671" spans="1:26" ht="16.5" thickTop="1" thickBot="1" x14ac:dyDescent="0.3">
      <c r="A671" s="5" t="s">
        <v>0</v>
      </c>
      <c r="B671" s="8" t="s">
        <v>36</v>
      </c>
      <c r="C671" s="14">
        <f t="shared" si="747"/>
        <v>0</v>
      </c>
      <c r="D671" s="14">
        <v>0</v>
      </c>
      <c r="E671" s="14">
        <v>0</v>
      </c>
      <c r="F671" s="14">
        <v>0</v>
      </c>
      <c r="G671" s="14">
        <v>0</v>
      </c>
      <c r="H671" s="14">
        <f t="shared" si="748"/>
        <v>19.88</v>
      </c>
      <c r="I671" s="14">
        <v>19.88</v>
      </c>
      <c r="J671" s="14">
        <v>0</v>
      </c>
      <c r="K671" s="14">
        <v>0</v>
      </c>
      <c r="L671" s="14">
        <v>0</v>
      </c>
      <c r="M671" s="14">
        <v>0</v>
      </c>
      <c r="N671" s="14">
        <v>0</v>
      </c>
      <c r="O671" s="14">
        <v>0</v>
      </c>
      <c r="P671" s="14">
        <v>0</v>
      </c>
      <c r="Q671" s="14">
        <f t="shared" si="749"/>
        <v>19.113769999999999</v>
      </c>
      <c r="R671" s="14">
        <v>19.113769999999999</v>
      </c>
      <c r="S671" s="14">
        <v>0</v>
      </c>
      <c r="T671" s="14">
        <v>0</v>
      </c>
      <c r="U671" s="14">
        <v>0</v>
      </c>
      <c r="V671" s="14">
        <v>0</v>
      </c>
      <c r="W671" s="14">
        <v>0</v>
      </c>
      <c r="X671" s="14">
        <v>0</v>
      </c>
      <c r="Y671" s="14">
        <v>0</v>
      </c>
      <c r="Z671" s="14">
        <v>0</v>
      </c>
    </row>
    <row r="672" spans="1:26" ht="16.5" thickTop="1" thickBot="1" x14ac:dyDescent="0.3">
      <c r="A672" s="5" t="s">
        <v>0</v>
      </c>
      <c r="B672" s="7" t="s">
        <v>40</v>
      </c>
      <c r="C672" s="14">
        <f t="shared" si="747"/>
        <v>0</v>
      </c>
      <c r="D672" s="14">
        <v>0</v>
      </c>
      <c r="E672" s="14">
        <v>0</v>
      </c>
      <c r="F672" s="14">
        <v>0</v>
      </c>
      <c r="G672" s="14">
        <v>0</v>
      </c>
      <c r="H672" s="14">
        <f t="shared" si="748"/>
        <v>15.5</v>
      </c>
      <c r="I672" s="14">
        <v>15.5</v>
      </c>
      <c r="J672" s="14">
        <v>0</v>
      </c>
      <c r="K672" s="14">
        <v>0</v>
      </c>
      <c r="L672" s="14">
        <v>0</v>
      </c>
      <c r="M672" s="14">
        <v>0</v>
      </c>
      <c r="N672" s="14">
        <v>0</v>
      </c>
      <c r="O672" s="14">
        <v>0</v>
      </c>
      <c r="P672" s="14">
        <v>0</v>
      </c>
      <c r="Q672" s="14">
        <f t="shared" si="749"/>
        <v>15.457000000000001</v>
      </c>
      <c r="R672" s="14">
        <v>15.457000000000001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</row>
    <row r="673" spans="1:26" ht="31.5" thickTop="1" thickBot="1" x14ac:dyDescent="0.3">
      <c r="A673" s="5" t="s">
        <v>240</v>
      </c>
      <c r="B673" s="6" t="s">
        <v>241</v>
      </c>
      <c r="C673" s="13">
        <f t="shared" si="747"/>
        <v>2090</v>
      </c>
      <c r="D673" s="13">
        <f t="shared" ref="D673:G675" si="815">SUM(D674)</f>
        <v>2090</v>
      </c>
      <c r="E673" s="13">
        <f t="shared" si="815"/>
        <v>0</v>
      </c>
      <c r="F673" s="13">
        <f t="shared" si="815"/>
        <v>0</v>
      </c>
      <c r="G673" s="13">
        <f t="shared" si="815"/>
        <v>0</v>
      </c>
      <c r="H673" s="13">
        <f t="shared" si="748"/>
        <v>1800.11</v>
      </c>
      <c r="I673" s="13">
        <f t="shared" ref="I673:P675" si="816">SUM(I674)</f>
        <v>1800.11</v>
      </c>
      <c r="J673" s="13">
        <f t="shared" si="816"/>
        <v>0</v>
      </c>
      <c r="K673" s="13">
        <f t="shared" si="816"/>
        <v>0</v>
      </c>
      <c r="L673" s="13">
        <f t="shared" si="816"/>
        <v>0</v>
      </c>
      <c r="M673" s="13">
        <f t="shared" si="816"/>
        <v>0</v>
      </c>
      <c r="N673" s="13">
        <f t="shared" si="816"/>
        <v>0</v>
      </c>
      <c r="O673" s="13">
        <f t="shared" si="816"/>
        <v>0</v>
      </c>
      <c r="P673" s="13">
        <f t="shared" si="816"/>
        <v>0</v>
      </c>
      <c r="Q673" s="13">
        <f t="shared" si="749"/>
        <v>1800.1075000000001</v>
      </c>
      <c r="R673" s="13">
        <f t="shared" ref="R673:Z675" si="817">SUM(R674)</f>
        <v>1800.1075000000001</v>
      </c>
      <c r="S673" s="13">
        <f t="shared" si="817"/>
        <v>0</v>
      </c>
      <c r="T673" s="13">
        <f t="shared" si="817"/>
        <v>0</v>
      </c>
      <c r="U673" s="13">
        <f t="shared" si="817"/>
        <v>0</v>
      </c>
      <c r="V673" s="13">
        <f t="shared" si="817"/>
        <v>0</v>
      </c>
      <c r="W673" s="13">
        <f t="shared" si="817"/>
        <v>0</v>
      </c>
      <c r="X673" s="13">
        <f t="shared" si="817"/>
        <v>0</v>
      </c>
      <c r="Y673" s="13">
        <f t="shared" si="817"/>
        <v>0</v>
      </c>
      <c r="Z673" s="13">
        <f t="shared" si="817"/>
        <v>0</v>
      </c>
    </row>
    <row r="674" spans="1:26" ht="16.5" thickTop="1" thickBot="1" x14ac:dyDescent="0.3">
      <c r="A674" s="5" t="s">
        <v>0</v>
      </c>
      <c r="B674" s="7" t="s">
        <v>19</v>
      </c>
      <c r="C674" s="14">
        <f t="shared" si="747"/>
        <v>2090</v>
      </c>
      <c r="D674" s="14">
        <f t="shared" si="815"/>
        <v>2090</v>
      </c>
      <c r="E674" s="14">
        <f t="shared" si="815"/>
        <v>0</v>
      </c>
      <c r="F674" s="14">
        <f t="shared" si="815"/>
        <v>0</v>
      </c>
      <c r="G674" s="14">
        <f t="shared" si="815"/>
        <v>0</v>
      </c>
      <c r="H674" s="14">
        <f t="shared" si="748"/>
        <v>1800.11</v>
      </c>
      <c r="I674" s="14">
        <f t="shared" si="816"/>
        <v>1800.11</v>
      </c>
      <c r="J674" s="14">
        <f t="shared" si="816"/>
        <v>0</v>
      </c>
      <c r="K674" s="14">
        <f t="shared" si="816"/>
        <v>0</v>
      </c>
      <c r="L674" s="14">
        <f t="shared" si="816"/>
        <v>0</v>
      </c>
      <c r="M674" s="14">
        <f t="shared" si="816"/>
        <v>0</v>
      </c>
      <c r="N674" s="14">
        <f t="shared" si="816"/>
        <v>0</v>
      </c>
      <c r="O674" s="14">
        <f t="shared" si="816"/>
        <v>0</v>
      </c>
      <c r="P674" s="14">
        <f t="shared" si="816"/>
        <v>0</v>
      </c>
      <c r="Q674" s="14">
        <f t="shared" si="749"/>
        <v>1800.1075000000001</v>
      </c>
      <c r="R674" s="14">
        <f t="shared" si="817"/>
        <v>1800.1075000000001</v>
      </c>
      <c r="S674" s="14">
        <f t="shared" si="817"/>
        <v>0</v>
      </c>
      <c r="T674" s="14">
        <f t="shared" si="817"/>
        <v>0</v>
      </c>
      <c r="U674" s="14">
        <f t="shared" si="817"/>
        <v>0</v>
      </c>
      <c r="V674" s="14">
        <f t="shared" si="817"/>
        <v>0</v>
      </c>
      <c r="W674" s="14">
        <f t="shared" si="817"/>
        <v>0</v>
      </c>
      <c r="X674" s="14">
        <f t="shared" si="817"/>
        <v>0</v>
      </c>
      <c r="Y674" s="14">
        <f t="shared" si="817"/>
        <v>0</v>
      </c>
      <c r="Z674" s="14">
        <f t="shared" si="817"/>
        <v>0</v>
      </c>
    </row>
    <row r="675" spans="1:26" ht="16.5" thickTop="1" thickBot="1" x14ac:dyDescent="0.3">
      <c r="A675" s="5" t="s">
        <v>0</v>
      </c>
      <c r="B675" s="8" t="s">
        <v>37</v>
      </c>
      <c r="C675" s="14">
        <f t="shared" ref="C675:C738" si="818">SUM(D675:F675)</f>
        <v>2090</v>
      </c>
      <c r="D675" s="14">
        <f t="shared" si="815"/>
        <v>2090</v>
      </c>
      <c r="E675" s="14">
        <f t="shared" si="815"/>
        <v>0</v>
      </c>
      <c r="F675" s="14">
        <f t="shared" si="815"/>
        <v>0</v>
      </c>
      <c r="G675" s="14">
        <f t="shared" si="815"/>
        <v>0</v>
      </c>
      <c r="H675" s="14">
        <f t="shared" ref="H675:H738" si="819">SUM(I675:O675)</f>
        <v>1800.11</v>
      </c>
      <c r="I675" s="14">
        <f t="shared" si="816"/>
        <v>1800.11</v>
      </c>
      <c r="J675" s="14">
        <f t="shared" si="816"/>
        <v>0</v>
      </c>
      <c r="K675" s="14">
        <f t="shared" si="816"/>
        <v>0</v>
      </c>
      <c r="L675" s="14">
        <f t="shared" si="816"/>
        <v>0</v>
      </c>
      <c r="M675" s="14">
        <f t="shared" si="816"/>
        <v>0</v>
      </c>
      <c r="N675" s="14">
        <f t="shared" si="816"/>
        <v>0</v>
      </c>
      <c r="O675" s="14">
        <f t="shared" si="816"/>
        <v>0</v>
      </c>
      <c r="P675" s="14">
        <f t="shared" si="816"/>
        <v>0</v>
      </c>
      <c r="Q675" s="14">
        <f t="shared" ref="Q675:Q738" si="820">SUM(R675:Y675)</f>
        <v>1800.1075000000001</v>
      </c>
      <c r="R675" s="14">
        <f t="shared" si="817"/>
        <v>1800.1075000000001</v>
      </c>
      <c r="S675" s="14">
        <f t="shared" si="817"/>
        <v>0</v>
      </c>
      <c r="T675" s="14">
        <f t="shared" si="817"/>
        <v>0</v>
      </c>
      <c r="U675" s="14">
        <f t="shared" si="817"/>
        <v>0</v>
      </c>
      <c r="V675" s="14">
        <f t="shared" si="817"/>
        <v>0</v>
      </c>
      <c r="W675" s="14">
        <f t="shared" si="817"/>
        <v>0</v>
      </c>
      <c r="X675" s="14">
        <f t="shared" si="817"/>
        <v>0</v>
      </c>
      <c r="Y675" s="14">
        <f t="shared" si="817"/>
        <v>0</v>
      </c>
      <c r="Z675" s="14">
        <f t="shared" si="817"/>
        <v>0</v>
      </c>
    </row>
    <row r="676" spans="1:26" ht="31.5" thickTop="1" thickBot="1" x14ac:dyDescent="0.3">
      <c r="A676" s="5" t="s">
        <v>0</v>
      </c>
      <c r="B676" s="9" t="s">
        <v>38</v>
      </c>
      <c r="C676" s="14">
        <f t="shared" si="818"/>
        <v>2090</v>
      </c>
      <c r="D676" s="14">
        <v>2090</v>
      </c>
      <c r="E676" s="14">
        <v>0</v>
      </c>
      <c r="F676" s="14">
        <v>0</v>
      </c>
      <c r="G676" s="14">
        <v>0</v>
      </c>
      <c r="H676" s="14">
        <f t="shared" si="819"/>
        <v>1800.11</v>
      </c>
      <c r="I676" s="14">
        <v>1800.11</v>
      </c>
      <c r="J676" s="14">
        <v>0</v>
      </c>
      <c r="K676" s="14">
        <v>0</v>
      </c>
      <c r="L676" s="14">
        <v>0</v>
      </c>
      <c r="M676" s="14">
        <v>0</v>
      </c>
      <c r="N676" s="14">
        <v>0</v>
      </c>
      <c r="O676" s="14">
        <v>0</v>
      </c>
      <c r="P676" s="14">
        <v>0</v>
      </c>
      <c r="Q676" s="14">
        <f t="shared" si="820"/>
        <v>1800.1075000000001</v>
      </c>
      <c r="R676" s="14">
        <v>1800.1075000000001</v>
      </c>
      <c r="S676" s="14">
        <v>0</v>
      </c>
      <c r="T676" s="14">
        <v>0</v>
      </c>
      <c r="U676" s="14">
        <v>0</v>
      </c>
      <c r="V676" s="14">
        <v>0</v>
      </c>
      <c r="W676" s="14">
        <v>0</v>
      </c>
      <c r="X676" s="14">
        <v>0</v>
      </c>
      <c r="Y676" s="14">
        <v>0</v>
      </c>
      <c r="Z676" s="14">
        <v>0</v>
      </c>
    </row>
    <row r="677" spans="1:26" ht="31.5" thickTop="1" thickBot="1" x14ac:dyDescent="0.3">
      <c r="A677" s="5" t="s">
        <v>242</v>
      </c>
      <c r="B677" s="6" t="s">
        <v>243</v>
      </c>
      <c r="C677" s="13">
        <f t="shared" si="818"/>
        <v>67850</v>
      </c>
      <c r="D677" s="13">
        <f t="shared" ref="D677:G678" si="821">SUM(D690,D698,D715,D759,D766)</f>
        <v>67850</v>
      </c>
      <c r="E677" s="13">
        <f t="shared" si="821"/>
        <v>0</v>
      </c>
      <c r="F677" s="13">
        <f t="shared" si="821"/>
        <v>0</v>
      </c>
      <c r="G677" s="13">
        <f t="shared" si="821"/>
        <v>0</v>
      </c>
      <c r="H677" s="13">
        <f t="shared" si="819"/>
        <v>69131.554999999993</v>
      </c>
      <c r="I677" s="13">
        <f t="shared" ref="I677:P678" si="822">SUM(I690,I698,I715,I759,I766)</f>
        <v>69131.554999999993</v>
      </c>
      <c r="J677" s="13">
        <f t="shared" si="822"/>
        <v>0</v>
      </c>
      <c r="K677" s="13">
        <f t="shared" si="822"/>
        <v>0</v>
      </c>
      <c r="L677" s="13">
        <f t="shared" si="822"/>
        <v>0</v>
      </c>
      <c r="M677" s="13">
        <f t="shared" si="822"/>
        <v>0</v>
      </c>
      <c r="N677" s="13">
        <f t="shared" si="822"/>
        <v>0</v>
      </c>
      <c r="O677" s="13">
        <f t="shared" si="822"/>
        <v>0</v>
      </c>
      <c r="P677" s="13">
        <f t="shared" si="822"/>
        <v>0</v>
      </c>
      <c r="Q677" s="13">
        <f t="shared" si="820"/>
        <v>74946.374659999987</v>
      </c>
      <c r="R677" s="13">
        <f t="shared" ref="R677:Z677" si="823">SUM(R690,R698,R715,R759,R766)</f>
        <v>68889.374659999987</v>
      </c>
      <c r="S677" s="13">
        <f t="shared" si="823"/>
        <v>0</v>
      </c>
      <c r="T677" s="13">
        <f t="shared" si="823"/>
        <v>0</v>
      </c>
      <c r="U677" s="13">
        <f t="shared" si="823"/>
        <v>0</v>
      </c>
      <c r="V677" s="13">
        <f t="shared" si="823"/>
        <v>0</v>
      </c>
      <c r="W677" s="13">
        <f t="shared" si="823"/>
        <v>6057</v>
      </c>
      <c r="X677" s="13">
        <f t="shared" si="823"/>
        <v>0</v>
      </c>
      <c r="Y677" s="13">
        <f t="shared" si="823"/>
        <v>0</v>
      </c>
      <c r="Z677" s="13">
        <f t="shared" si="823"/>
        <v>0</v>
      </c>
    </row>
    <row r="678" spans="1:26" ht="16.5" thickTop="1" thickBot="1" x14ac:dyDescent="0.3">
      <c r="A678" s="5" t="s">
        <v>0</v>
      </c>
      <c r="B678" s="7" t="s">
        <v>19</v>
      </c>
      <c r="C678" s="14">
        <f t="shared" si="818"/>
        <v>35150</v>
      </c>
      <c r="D678" s="14">
        <f t="shared" si="821"/>
        <v>35150</v>
      </c>
      <c r="E678" s="14">
        <f t="shared" si="821"/>
        <v>0</v>
      </c>
      <c r="F678" s="14">
        <f t="shared" si="821"/>
        <v>0</v>
      </c>
      <c r="G678" s="14">
        <f t="shared" si="821"/>
        <v>0</v>
      </c>
      <c r="H678" s="14">
        <f t="shared" si="819"/>
        <v>30768.705000000002</v>
      </c>
      <c r="I678" s="14">
        <f t="shared" si="822"/>
        <v>30768.705000000002</v>
      </c>
      <c r="J678" s="14">
        <f t="shared" si="822"/>
        <v>0</v>
      </c>
      <c r="K678" s="14">
        <f t="shared" si="822"/>
        <v>0</v>
      </c>
      <c r="L678" s="14">
        <f t="shared" si="822"/>
        <v>0</v>
      </c>
      <c r="M678" s="14">
        <f t="shared" si="822"/>
        <v>0</v>
      </c>
      <c r="N678" s="14">
        <f t="shared" si="822"/>
        <v>0</v>
      </c>
      <c r="O678" s="14">
        <f t="shared" si="822"/>
        <v>0</v>
      </c>
      <c r="P678" s="14">
        <f t="shared" si="822"/>
        <v>0</v>
      </c>
      <c r="Q678" s="14">
        <f t="shared" si="820"/>
        <v>32949.330220000003</v>
      </c>
      <c r="R678" s="14">
        <f t="shared" ref="R678:Z678" si="824">SUM(R691,R699,R716,R760,R767)</f>
        <v>30526.530220000001</v>
      </c>
      <c r="S678" s="14">
        <f t="shared" si="824"/>
        <v>0</v>
      </c>
      <c r="T678" s="14">
        <f t="shared" si="824"/>
        <v>0</v>
      </c>
      <c r="U678" s="14">
        <f t="shared" si="824"/>
        <v>0</v>
      </c>
      <c r="V678" s="14">
        <f t="shared" si="824"/>
        <v>0</v>
      </c>
      <c r="W678" s="14">
        <f t="shared" si="824"/>
        <v>2422.7999999999997</v>
      </c>
      <c r="X678" s="14">
        <f t="shared" si="824"/>
        <v>0</v>
      </c>
      <c r="Y678" s="14">
        <f t="shared" si="824"/>
        <v>0</v>
      </c>
      <c r="Z678" s="14">
        <f t="shared" si="824"/>
        <v>0</v>
      </c>
    </row>
    <row r="679" spans="1:26" ht="16.5" thickTop="1" thickBot="1" x14ac:dyDescent="0.3">
      <c r="A679" s="5" t="s">
        <v>0</v>
      </c>
      <c r="B679" s="8" t="s">
        <v>21</v>
      </c>
      <c r="C679" s="14">
        <f t="shared" si="818"/>
        <v>1350</v>
      </c>
      <c r="D679" s="14">
        <f>SUM(D700,D717,D761,D768)</f>
        <v>1350</v>
      </c>
      <c r="E679" s="14">
        <f>SUM(E700,E717,E761,E768)</f>
        <v>0</v>
      </c>
      <c r="F679" s="14">
        <f>SUM(F700,F717,F761,F768)</f>
        <v>0</v>
      </c>
      <c r="G679" s="14">
        <f>SUM(G700,G717,G761,G768)</f>
        <v>0</v>
      </c>
      <c r="H679" s="14">
        <f t="shared" si="819"/>
        <v>701.85</v>
      </c>
      <c r="I679" s="14">
        <f t="shared" ref="I679:P679" si="825">SUM(I700,I717,I761,I768)</f>
        <v>701.85</v>
      </c>
      <c r="J679" s="14">
        <f t="shared" si="825"/>
        <v>0</v>
      </c>
      <c r="K679" s="14">
        <f t="shared" si="825"/>
        <v>0</v>
      </c>
      <c r="L679" s="14">
        <f t="shared" si="825"/>
        <v>0</v>
      </c>
      <c r="M679" s="14">
        <f t="shared" si="825"/>
        <v>0</v>
      </c>
      <c r="N679" s="14">
        <f t="shared" si="825"/>
        <v>0</v>
      </c>
      <c r="O679" s="14">
        <f t="shared" si="825"/>
        <v>0</v>
      </c>
      <c r="P679" s="14">
        <f t="shared" si="825"/>
        <v>0</v>
      </c>
      <c r="Q679" s="14">
        <f t="shared" si="820"/>
        <v>802.49600999999996</v>
      </c>
      <c r="R679" s="14">
        <f t="shared" ref="R679:Z679" si="826">SUM(R700,R717,R761,R768)</f>
        <v>499.64600999999993</v>
      </c>
      <c r="S679" s="14">
        <f t="shared" si="826"/>
        <v>0</v>
      </c>
      <c r="T679" s="14">
        <f t="shared" si="826"/>
        <v>0</v>
      </c>
      <c r="U679" s="14">
        <f t="shared" si="826"/>
        <v>0</v>
      </c>
      <c r="V679" s="14">
        <f t="shared" si="826"/>
        <v>0</v>
      </c>
      <c r="W679" s="14">
        <f t="shared" si="826"/>
        <v>302.85000000000002</v>
      </c>
      <c r="X679" s="14">
        <f t="shared" si="826"/>
        <v>0</v>
      </c>
      <c r="Y679" s="14">
        <f t="shared" si="826"/>
        <v>0</v>
      </c>
      <c r="Z679" s="14">
        <f t="shared" si="826"/>
        <v>0</v>
      </c>
    </row>
    <row r="680" spans="1:26" ht="16.5" thickTop="1" thickBot="1" x14ac:dyDescent="0.3">
      <c r="A680" s="5" t="s">
        <v>0</v>
      </c>
      <c r="B680" s="8" t="s">
        <v>22</v>
      </c>
      <c r="C680" s="14">
        <f t="shared" si="818"/>
        <v>0</v>
      </c>
      <c r="D680" s="14">
        <f t="shared" ref="D680:G683" si="827">SUM(D692,D762)</f>
        <v>0</v>
      </c>
      <c r="E680" s="14">
        <f t="shared" si="827"/>
        <v>0</v>
      </c>
      <c r="F680" s="14">
        <f t="shared" si="827"/>
        <v>0</v>
      </c>
      <c r="G680" s="14">
        <f t="shared" si="827"/>
        <v>0</v>
      </c>
      <c r="H680" s="14">
        <f t="shared" si="819"/>
        <v>700</v>
      </c>
      <c r="I680" s="14">
        <f t="shared" ref="I680:P683" si="828">SUM(I692,I762)</f>
        <v>700</v>
      </c>
      <c r="J680" s="14">
        <f t="shared" si="828"/>
        <v>0</v>
      </c>
      <c r="K680" s="14">
        <f t="shared" si="828"/>
        <v>0</v>
      </c>
      <c r="L680" s="14">
        <f t="shared" si="828"/>
        <v>0</v>
      </c>
      <c r="M680" s="14">
        <f t="shared" si="828"/>
        <v>0</v>
      </c>
      <c r="N680" s="14">
        <f t="shared" si="828"/>
        <v>0</v>
      </c>
      <c r="O680" s="14">
        <f t="shared" si="828"/>
        <v>0</v>
      </c>
      <c r="P680" s="14">
        <f t="shared" si="828"/>
        <v>0</v>
      </c>
      <c r="Q680" s="14">
        <f t="shared" si="820"/>
        <v>700</v>
      </c>
      <c r="R680" s="14">
        <f t="shared" ref="R680:Z680" si="829">SUM(R692,R762)</f>
        <v>700</v>
      </c>
      <c r="S680" s="14">
        <f t="shared" si="829"/>
        <v>0</v>
      </c>
      <c r="T680" s="14">
        <f t="shared" si="829"/>
        <v>0</v>
      </c>
      <c r="U680" s="14">
        <f t="shared" si="829"/>
        <v>0</v>
      </c>
      <c r="V680" s="14">
        <f t="shared" si="829"/>
        <v>0</v>
      </c>
      <c r="W680" s="14">
        <f t="shared" si="829"/>
        <v>0</v>
      </c>
      <c r="X680" s="14">
        <f t="shared" si="829"/>
        <v>0</v>
      </c>
      <c r="Y680" s="14">
        <f t="shared" si="829"/>
        <v>0</v>
      </c>
      <c r="Z680" s="14">
        <f t="shared" si="829"/>
        <v>0</v>
      </c>
    </row>
    <row r="681" spans="1:26" ht="16.5" thickTop="1" thickBot="1" x14ac:dyDescent="0.3">
      <c r="A681" s="5" t="s">
        <v>0</v>
      </c>
      <c r="B681" s="9" t="s">
        <v>25</v>
      </c>
      <c r="C681" s="14">
        <f t="shared" si="818"/>
        <v>0</v>
      </c>
      <c r="D681" s="14">
        <f t="shared" si="827"/>
        <v>0</v>
      </c>
      <c r="E681" s="14">
        <f t="shared" si="827"/>
        <v>0</v>
      </c>
      <c r="F681" s="14">
        <f t="shared" si="827"/>
        <v>0</v>
      </c>
      <c r="G681" s="14">
        <f t="shared" si="827"/>
        <v>0</v>
      </c>
      <c r="H681" s="14">
        <f t="shared" si="819"/>
        <v>0</v>
      </c>
      <c r="I681" s="14">
        <f t="shared" si="828"/>
        <v>0</v>
      </c>
      <c r="J681" s="14">
        <f t="shared" si="828"/>
        <v>0</v>
      </c>
      <c r="K681" s="14">
        <f t="shared" si="828"/>
        <v>0</v>
      </c>
      <c r="L681" s="14">
        <f t="shared" si="828"/>
        <v>0</v>
      </c>
      <c r="M681" s="14">
        <f t="shared" si="828"/>
        <v>0</v>
      </c>
      <c r="N681" s="14">
        <f t="shared" si="828"/>
        <v>0</v>
      </c>
      <c r="O681" s="14">
        <f t="shared" si="828"/>
        <v>0</v>
      </c>
      <c r="P681" s="14">
        <f t="shared" si="828"/>
        <v>0</v>
      </c>
      <c r="Q681" s="14">
        <f t="shared" si="820"/>
        <v>700</v>
      </c>
      <c r="R681" s="14">
        <f t="shared" ref="R681:Z681" si="830">SUM(R693,R763)</f>
        <v>700</v>
      </c>
      <c r="S681" s="14">
        <f t="shared" si="830"/>
        <v>0</v>
      </c>
      <c r="T681" s="14">
        <f t="shared" si="830"/>
        <v>0</v>
      </c>
      <c r="U681" s="14">
        <f t="shared" si="830"/>
        <v>0</v>
      </c>
      <c r="V681" s="14">
        <f t="shared" si="830"/>
        <v>0</v>
      </c>
      <c r="W681" s="14">
        <f t="shared" si="830"/>
        <v>0</v>
      </c>
      <c r="X681" s="14">
        <f t="shared" si="830"/>
        <v>0</v>
      </c>
      <c r="Y681" s="14">
        <f t="shared" si="830"/>
        <v>0</v>
      </c>
      <c r="Z681" s="14">
        <f t="shared" si="830"/>
        <v>0</v>
      </c>
    </row>
    <row r="682" spans="1:26" ht="16.5" thickTop="1" thickBot="1" x14ac:dyDescent="0.3">
      <c r="A682" s="5" t="s">
        <v>0</v>
      </c>
      <c r="B682" s="10" t="s">
        <v>26</v>
      </c>
      <c r="C682" s="14">
        <f t="shared" si="818"/>
        <v>0</v>
      </c>
      <c r="D682" s="14">
        <f t="shared" si="827"/>
        <v>0</v>
      </c>
      <c r="E682" s="14">
        <f t="shared" si="827"/>
        <v>0</v>
      </c>
      <c r="F682" s="14">
        <f t="shared" si="827"/>
        <v>0</v>
      </c>
      <c r="G682" s="14">
        <f t="shared" si="827"/>
        <v>0</v>
      </c>
      <c r="H682" s="14">
        <f t="shared" si="819"/>
        <v>0</v>
      </c>
      <c r="I682" s="14">
        <f t="shared" si="828"/>
        <v>0</v>
      </c>
      <c r="J682" s="14">
        <f t="shared" si="828"/>
        <v>0</v>
      </c>
      <c r="K682" s="14">
        <f t="shared" si="828"/>
        <v>0</v>
      </c>
      <c r="L682" s="14">
        <f t="shared" si="828"/>
        <v>0</v>
      </c>
      <c r="M682" s="14">
        <f t="shared" si="828"/>
        <v>0</v>
      </c>
      <c r="N682" s="14">
        <f t="shared" si="828"/>
        <v>0</v>
      </c>
      <c r="O682" s="14">
        <f t="shared" si="828"/>
        <v>0</v>
      </c>
      <c r="P682" s="14">
        <f t="shared" si="828"/>
        <v>0</v>
      </c>
      <c r="Q682" s="14">
        <f t="shared" si="820"/>
        <v>700</v>
      </c>
      <c r="R682" s="14">
        <f t="shared" ref="R682:Z682" si="831">SUM(R694,R764)</f>
        <v>700</v>
      </c>
      <c r="S682" s="14">
        <f t="shared" si="831"/>
        <v>0</v>
      </c>
      <c r="T682" s="14">
        <f t="shared" si="831"/>
        <v>0</v>
      </c>
      <c r="U682" s="14">
        <f t="shared" si="831"/>
        <v>0</v>
      </c>
      <c r="V682" s="14">
        <f t="shared" si="831"/>
        <v>0</v>
      </c>
      <c r="W682" s="14">
        <f t="shared" si="831"/>
        <v>0</v>
      </c>
      <c r="X682" s="14">
        <f t="shared" si="831"/>
        <v>0</v>
      </c>
      <c r="Y682" s="14">
        <f t="shared" si="831"/>
        <v>0</v>
      </c>
      <c r="Z682" s="14">
        <f t="shared" si="831"/>
        <v>0</v>
      </c>
    </row>
    <row r="683" spans="1:26" ht="16.5" thickTop="1" thickBot="1" x14ac:dyDescent="0.3">
      <c r="A683" s="5" t="s">
        <v>0</v>
      </c>
      <c r="B683" s="9" t="s">
        <v>27</v>
      </c>
      <c r="C683" s="14">
        <f t="shared" si="818"/>
        <v>0</v>
      </c>
      <c r="D683" s="14">
        <f t="shared" si="827"/>
        <v>0</v>
      </c>
      <c r="E683" s="14">
        <f t="shared" si="827"/>
        <v>0</v>
      </c>
      <c r="F683" s="14">
        <f t="shared" si="827"/>
        <v>0</v>
      </c>
      <c r="G683" s="14">
        <f t="shared" si="827"/>
        <v>0</v>
      </c>
      <c r="H683" s="14">
        <f t="shared" si="819"/>
        <v>700</v>
      </c>
      <c r="I683" s="14">
        <f t="shared" si="828"/>
        <v>700</v>
      </c>
      <c r="J683" s="14">
        <f t="shared" si="828"/>
        <v>0</v>
      </c>
      <c r="K683" s="14">
        <f t="shared" si="828"/>
        <v>0</v>
      </c>
      <c r="L683" s="14">
        <f t="shared" si="828"/>
        <v>0</v>
      </c>
      <c r="M683" s="14">
        <f t="shared" si="828"/>
        <v>0</v>
      </c>
      <c r="N683" s="14">
        <f t="shared" si="828"/>
        <v>0</v>
      </c>
      <c r="O683" s="14">
        <f t="shared" si="828"/>
        <v>0</v>
      </c>
      <c r="P683" s="14">
        <f t="shared" si="828"/>
        <v>0</v>
      </c>
      <c r="Q683" s="14">
        <f t="shared" si="820"/>
        <v>0</v>
      </c>
      <c r="R683" s="14">
        <f t="shared" ref="R683:Z683" si="832">SUM(R695,R765)</f>
        <v>0</v>
      </c>
      <c r="S683" s="14">
        <f t="shared" si="832"/>
        <v>0</v>
      </c>
      <c r="T683" s="14">
        <f t="shared" si="832"/>
        <v>0</v>
      </c>
      <c r="U683" s="14">
        <f t="shared" si="832"/>
        <v>0</v>
      </c>
      <c r="V683" s="14">
        <f t="shared" si="832"/>
        <v>0</v>
      </c>
      <c r="W683" s="14">
        <f t="shared" si="832"/>
        <v>0</v>
      </c>
      <c r="X683" s="14">
        <f t="shared" si="832"/>
        <v>0</v>
      </c>
      <c r="Y683" s="14">
        <f t="shared" si="832"/>
        <v>0</v>
      </c>
      <c r="Z683" s="14">
        <f t="shared" si="832"/>
        <v>0</v>
      </c>
    </row>
    <row r="684" spans="1:26" ht="16.5" thickTop="1" thickBot="1" x14ac:dyDescent="0.3">
      <c r="A684" s="5" t="s">
        <v>0</v>
      </c>
      <c r="B684" s="8" t="s">
        <v>36</v>
      </c>
      <c r="C684" s="14">
        <f t="shared" si="818"/>
        <v>2000</v>
      </c>
      <c r="D684" s="14">
        <f>SUM(D718)</f>
        <v>2000</v>
      </c>
      <c r="E684" s="14">
        <f>SUM(E718)</f>
        <v>0</v>
      </c>
      <c r="F684" s="14">
        <f>SUM(F718)</f>
        <v>0</v>
      </c>
      <c r="G684" s="14">
        <f>SUM(G718)</f>
        <v>0</v>
      </c>
      <c r="H684" s="14">
        <f t="shared" si="819"/>
        <v>2000</v>
      </c>
      <c r="I684" s="14">
        <f t="shared" ref="I684:P684" si="833">SUM(I718)</f>
        <v>2000</v>
      </c>
      <c r="J684" s="14">
        <f t="shared" si="833"/>
        <v>0</v>
      </c>
      <c r="K684" s="14">
        <f t="shared" si="833"/>
        <v>0</v>
      </c>
      <c r="L684" s="14">
        <f t="shared" si="833"/>
        <v>0</v>
      </c>
      <c r="M684" s="14">
        <f t="shared" si="833"/>
        <v>0</v>
      </c>
      <c r="N684" s="14">
        <f t="shared" si="833"/>
        <v>0</v>
      </c>
      <c r="O684" s="14">
        <f t="shared" si="833"/>
        <v>0</v>
      </c>
      <c r="P684" s="14">
        <f t="shared" si="833"/>
        <v>0</v>
      </c>
      <c r="Q684" s="14">
        <f t="shared" si="820"/>
        <v>1998.62</v>
      </c>
      <c r="R684" s="14">
        <f t="shared" ref="R684:Z684" si="834">SUM(R718)</f>
        <v>1998.62</v>
      </c>
      <c r="S684" s="14">
        <f t="shared" si="834"/>
        <v>0</v>
      </c>
      <c r="T684" s="14">
        <f t="shared" si="834"/>
        <v>0</v>
      </c>
      <c r="U684" s="14">
        <f t="shared" si="834"/>
        <v>0</v>
      </c>
      <c r="V684" s="14">
        <f t="shared" si="834"/>
        <v>0</v>
      </c>
      <c r="W684" s="14">
        <f t="shared" si="834"/>
        <v>0</v>
      </c>
      <c r="X684" s="14">
        <f t="shared" si="834"/>
        <v>0</v>
      </c>
      <c r="Y684" s="14">
        <f t="shared" si="834"/>
        <v>0</v>
      </c>
      <c r="Z684" s="14">
        <f t="shared" si="834"/>
        <v>0</v>
      </c>
    </row>
    <row r="685" spans="1:26" ht="16.5" thickTop="1" thickBot="1" x14ac:dyDescent="0.3">
      <c r="A685" s="5" t="s">
        <v>0</v>
      </c>
      <c r="B685" s="8" t="s">
        <v>37</v>
      </c>
      <c r="C685" s="14">
        <f t="shared" si="818"/>
        <v>31800</v>
      </c>
      <c r="D685" s="14">
        <f t="shared" ref="D685:G686" si="835">SUM(D696,D701,D719,D769)</f>
        <v>31800</v>
      </c>
      <c r="E685" s="14">
        <f t="shared" si="835"/>
        <v>0</v>
      </c>
      <c r="F685" s="14">
        <f t="shared" si="835"/>
        <v>0</v>
      </c>
      <c r="G685" s="14">
        <f t="shared" si="835"/>
        <v>0</v>
      </c>
      <c r="H685" s="14">
        <f t="shared" si="819"/>
        <v>27366.855</v>
      </c>
      <c r="I685" s="14">
        <f t="shared" ref="I685:P686" si="836">SUM(I696,I701,I719,I769)</f>
        <v>27366.855</v>
      </c>
      <c r="J685" s="14">
        <f t="shared" si="836"/>
        <v>0</v>
      </c>
      <c r="K685" s="14">
        <f t="shared" si="836"/>
        <v>0</v>
      </c>
      <c r="L685" s="14">
        <f t="shared" si="836"/>
        <v>0</v>
      </c>
      <c r="M685" s="14">
        <f t="shared" si="836"/>
        <v>0</v>
      </c>
      <c r="N685" s="14">
        <f t="shared" si="836"/>
        <v>0</v>
      </c>
      <c r="O685" s="14">
        <f t="shared" si="836"/>
        <v>0</v>
      </c>
      <c r="P685" s="14">
        <f t="shared" si="836"/>
        <v>0</v>
      </c>
      <c r="Q685" s="14">
        <f t="shared" si="820"/>
        <v>29448.214209999998</v>
      </c>
      <c r="R685" s="14">
        <f t="shared" ref="R685:Z685" si="837">SUM(R696,R701,R719,R769)</f>
        <v>27328.264209999998</v>
      </c>
      <c r="S685" s="14">
        <f t="shared" si="837"/>
        <v>0</v>
      </c>
      <c r="T685" s="14">
        <f t="shared" si="837"/>
        <v>0</v>
      </c>
      <c r="U685" s="14">
        <f t="shared" si="837"/>
        <v>0</v>
      </c>
      <c r="V685" s="14">
        <f t="shared" si="837"/>
        <v>0</v>
      </c>
      <c r="W685" s="14">
        <f t="shared" si="837"/>
        <v>2119.9499999999998</v>
      </c>
      <c r="X685" s="14">
        <f t="shared" si="837"/>
        <v>0</v>
      </c>
      <c r="Y685" s="14">
        <f t="shared" si="837"/>
        <v>0</v>
      </c>
      <c r="Z685" s="14">
        <f t="shared" si="837"/>
        <v>0</v>
      </c>
    </row>
    <row r="686" spans="1:26" ht="31.5" thickTop="1" thickBot="1" x14ac:dyDescent="0.3">
      <c r="A686" s="5" t="s">
        <v>0</v>
      </c>
      <c r="B686" s="9" t="s">
        <v>38</v>
      </c>
      <c r="C686" s="14">
        <f t="shared" si="818"/>
        <v>3150</v>
      </c>
      <c r="D686" s="14">
        <f t="shared" si="835"/>
        <v>3150</v>
      </c>
      <c r="E686" s="14">
        <f t="shared" si="835"/>
        <v>0</v>
      </c>
      <c r="F686" s="14">
        <f t="shared" si="835"/>
        <v>0</v>
      </c>
      <c r="G686" s="14">
        <f t="shared" si="835"/>
        <v>0</v>
      </c>
      <c r="H686" s="14">
        <f t="shared" si="819"/>
        <v>119.37</v>
      </c>
      <c r="I686" s="14">
        <f t="shared" si="836"/>
        <v>119.37</v>
      </c>
      <c r="J686" s="14">
        <f t="shared" si="836"/>
        <v>0</v>
      </c>
      <c r="K686" s="14">
        <f t="shared" si="836"/>
        <v>0</v>
      </c>
      <c r="L686" s="14">
        <f t="shared" si="836"/>
        <v>0</v>
      </c>
      <c r="M686" s="14">
        <f t="shared" si="836"/>
        <v>0</v>
      </c>
      <c r="N686" s="14">
        <f t="shared" si="836"/>
        <v>0</v>
      </c>
      <c r="O686" s="14">
        <f t="shared" si="836"/>
        <v>0</v>
      </c>
      <c r="P686" s="14">
        <f t="shared" si="836"/>
        <v>0</v>
      </c>
      <c r="Q686" s="14">
        <f t="shared" si="820"/>
        <v>116.94473000000001</v>
      </c>
      <c r="R686" s="14">
        <f t="shared" ref="R686:Z686" si="838">SUM(R697,R702,R720,R770)</f>
        <v>116.94473000000001</v>
      </c>
      <c r="S686" s="14">
        <f t="shared" si="838"/>
        <v>0</v>
      </c>
      <c r="T686" s="14">
        <f t="shared" si="838"/>
        <v>0</v>
      </c>
      <c r="U686" s="14">
        <f t="shared" si="838"/>
        <v>0</v>
      </c>
      <c r="V686" s="14">
        <f t="shared" si="838"/>
        <v>0</v>
      </c>
      <c r="W686" s="14">
        <f t="shared" si="838"/>
        <v>0</v>
      </c>
      <c r="X686" s="14">
        <f t="shared" si="838"/>
        <v>0</v>
      </c>
      <c r="Y686" s="14">
        <f t="shared" si="838"/>
        <v>0</v>
      </c>
      <c r="Z686" s="14">
        <f t="shared" si="838"/>
        <v>0</v>
      </c>
    </row>
    <row r="687" spans="1:26" ht="31.5" thickTop="1" thickBot="1" x14ac:dyDescent="0.3">
      <c r="A687" s="5" t="s">
        <v>0</v>
      </c>
      <c r="B687" s="9" t="s">
        <v>39</v>
      </c>
      <c r="C687" s="14">
        <f t="shared" si="818"/>
        <v>28650</v>
      </c>
      <c r="D687" s="14">
        <f>SUM(D703,D721,D771)</f>
        <v>28650</v>
      </c>
      <c r="E687" s="14">
        <f>SUM(E703,E721,E771)</f>
        <v>0</v>
      </c>
      <c r="F687" s="14">
        <f>SUM(F703,F721,F771)</f>
        <v>0</v>
      </c>
      <c r="G687" s="14">
        <f>SUM(G703,G721,G771)</f>
        <v>0</v>
      </c>
      <c r="H687" s="14">
        <f t="shared" si="819"/>
        <v>27247.485000000001</v>
      </c>
      <c r="I687" s="14">
        <f t="shared" ref="I687:P687" si="839">SUM(I703,I721,I771)</f>
        <v>27247.485000000001</v>
      </c>
      <c r="J687" s="14">
        <f t="shared" si="839"/>
        <v>0</v>
      </c>
      <c r="K687" s="14">
        <f t="shared" si="839"/>
        <v>0</v>
      </c>
      <c r="L687" s="14">
        <f t="shared" si="839"/>
        <v>0</v>
      </c>
      <c r="M687" s="14">
        <f t="shared" si="839"/>
        <v>0</v>
      </c>
      <c r="N687" s="14">
        <f t="shared" si="839"/>
        <v>0</v>
      </c>
      <c r="O687" s="14">
        <f t="shared" si="839"/>
        <v>0</v>
      </c>
      <c r="P687" s="14">
        <f t="shared" si="839"/>
        <v>0</v>
      </c>
      <c r="Q687" s="14">
        <f t="shared" si="820"/>
        <v>29331.269479999999</v>
      </c>
      <c r="R687" s="14">
        <f t="shared" ref="R687:Z687" si="840">SUM(R703,R721,R771)</f>
        <v>27211.319479999998</v>
      </c>
      <c r="S687" s="14">
        <f t="shared" si="840"/>
        <v>0</v>
      </c>
      <c r="T687" s="14">
        <f t="shared" si="840"/>
        <v>0</v>
      </c>
      <c r="U687" s="14">
        <f t="shared" si="840"/>
        <v>0</v>
      </c>
      <c r="V687" s="14">
        <f t="shared" si="840"/>
        <v>0</v>
      </c>
      <c r="W687" s="14">
        <f t="shared" si="840"/>
        <v>2119.9499999999998</v>
      </c>
      <c r="X687" s="14">
        <f t="shared" si="840"/>
        <v>0</v>
      </c>
      <c r="Y687" s="14">
        <f t="shared" si="840"/>
        <v>0</v>
      </c>
      <c r="Z687" s="14">
        <f t="shared" si="840"/>
        <v>0</v>
      </c>
    </row>
    <row r="688" spans="1:26" ht="16.5" thickTop="1" thickBot="1" x14ac:dyDescent="0.3">
      <c r="A688" s="5" t="s">
        <v>0</v>
      </c>
      <c r="B688" s="7" t="s">
        <v>40</v>
      </c>
      <c r="C688" s="14">
        <f t="shared" si="818"/>
        <v>32700</v>
      </c>
      <c r="D688" s="14">
        <f>SUM(D722,D772)</f>
        <v>32700</v>
      </c>
      <c r="E688" s="14">
        <f>SUM(E722,E772)</f>
        <v>0</v>
      </c>
      <c r="F688" s="14">
        <f>SUM(F722,F772)</f>
        <v>0</v>
      </c>
      <c r="G688" s="14">
        <f>SUM(G722,G772)</f>
        <v>0</v>
      </c>
      <c r="H688" s="14">
        <f t="shared" si="819"/>
        <v>38362.85</v>
      </c>
      <c r="I688" s="14">
        <f t="shared" ref="I688:P688" si="841">SUM(I722,I772)</f>
        <v>38362.85</v>
      </c>
      <c r="J688" s="14">
        <f t="shared" si="841"/>
        <v>0</v>
      </c>
      <c r="K688" s="14">
        <f t="shared" si="841"/>
        <v>0</v>
      </c>
      <c r="L688" s="14">
        <f t="shared" si="841"/>
        <v>0</v>
      </c>
      <c r="M688" s="14">
        <f t="shared" si="841"/>
        <v>0</v>
      </c>
      <c r="N688" s="14">
        <f t="shared" si="841"/>
        <v>0</v>
      </c>
      <c r="O688" s="14">
        <f t="shared" si="841"/>
        <v>0</v>
      </c>
      <c r="P688" s="14">
        <f t="shared" si="841"/>
        <v>0</v>
      </c>
      <c r="Q688" s="14">
        <f t="shared" si="820"/>
        <v>41997.044439999998</v>
      </c>
      <c r="R688" s="14">
        <f t="shared" ref="R688:Z688" si="842">SUM(R722,R772)</f>
        <v>38362.844440000001</v>
      </c>
      <c r="S688" s="14">
        <f t="shared" si="842"/>
        <v>0</v>
      </c>
      <c r="T688" s="14">
        <f t="shared" si="842"/>
        <v>0</v>
      </c>
      <c r="U688" s="14">
        <f t="shared" si="842"/>
        <v>0</v>
      </c>
      <c r="V688" s="14">
        <f t="shared" si="842"/>
        <v>0</v>
      </c>
      <c r="W688" s="14">
        <f t="shared" si="842"/>
        <v>3634.2</v>
      </c>
      <c r="X688" s="14">
        <f t="shared" si="842"/>
        <v>0</v>
      </c>
      <c r="Y688" s="14">
        <f t="shared" si="842"/>
        <v>0</v>
      </c>
      <c r="Z688" s="14">
        <f t="shared" si="842"/>
        <v>0</v>
      </c>
    </row>
    <row r="689" spans="1:26" ht="16.5" thickTop="1" thickBot="1" x14ac:dyDescent="0.3">
      <c r="A689" s="5" t="s">
        <v>0</v>
      </c>
      <c r="B689" s="7" t="s">
        <v>41</v>
      </c>
      <c r="C689" s="14">
        <f t="shared" si="818"/>
        <v>0</v>
      </c>
      <c r="D689" s="14">
        <f>SUM(D723)</f>
        <v>0</v>
      </c>
      <c r="E689" s="14">
        <f>SUM(E723)</f>
        <v>0</v>
      </c>
      <c r="F689" s="14">
        <f>SUM(F723)</f>
        <v>0</v>
      </c>
      <c r="G689" s="14">
        <f>SUM(G723)</f>
        <v>0</v>
      </c>
      <c r="H689" s="14">
        <f t="shared" si="819"/>
        <v>0</v>
      </c>
      <c r="I689" s="14">
        <f t="shared" ref="I689:P689" si="843">SUM(I723)</f>
        <v>0</v>
      </c>
      <c r="J689" s="14">
        <f t="shared" si="843"/>
        <v>0</v>
      </c>
      <c r="K689" s="14">
        <f t="shared" si="843"/>
        <v>0</v>
      </c>
      <c r="L689" s="14">
        <f t="shared" si="843"/>
        <v>0</v>
      </c>
      <c r="M689" s="14">
        <f t="shared" si="843"/>
        <v>0</v>
      </c>
      <c r="N689" s="14">
        <f t="shared" si="843"/>
        <v>0</v>
      </c>
      <c r="O689" s="14">
        <f t="shared" si="843"/>
        <v>0</v>
      </c>
      <c r="P689" s="14">
        <f t="shared" si="843"/>
        <v>0</v>
      </c>
      <c r="Q689" s="14">
        <f t="shared" si="820"/>
        <v>0</v>
      </c>
      <c r="R689" s="14">
        <f t="shared" ref="R689:Z689" si="844">SUM(R723)</f>
        <v>0</v>
      </c>
      <c r="S689" s="14">
        <f t="shared" si="844"/>
        <v>0</v>
      </c>
      <c r="T689" s="14">
        <f t="shared" si="844"/>
        <v>0</v>
      </c>
      <c r="U689" s="14">
        <f t="shared" si="844"/>
        <v>0</v>
      </c>
      <c r="V689" s="14">
        <f t="shared" si="844"/>
        <v>0</v>
      </c>
      <c r="W689" s="14">
        <f t="shared" si="844"/>
        <v>0</v>
      </c>
      <c r="X689" s="14">
        <f t="shared" si="844"/>
        <v>0</v>
      </c>
      <c r="Y689" s="14">
        <f t="shared" si="844"/>
        <v>0</v>
      </c>
      <c r="Z689" s="14">
        <f t="shared" si="844"/>
        <v>0</v>
      </c>
    </row>
    <row r="690" spans="1:26" ht="31.5" thickTop="1" thickBot="1" x14ac:dyDescent="0.3">
      <c r="A690" s="5" t="s">
        <v>244</v>
      </c>
      <c r="B690" s="6" t="s">
        <v>245</v>
      </c>
      <c r="C690" s="13">
        <f t="shared" si="818"/>
        <v>650</v>
      </c>
      <c r="D690" s="13">
        <f>SUM(D691)</f>
        <v>650</v>
      </c>
      <c r="E690" s="13">
        <f>SUM(E691)</f>
        <v>0</v>
      </c>
      <c r="F690" s="13">
        <f>SUM(F691)</f>
        <v>0</v>
      </c>
      <c r="G690" s="13">
        <f>SUM(G691)</f>
        <v>0</v>
      </c>
      <c r="H690" s="13">
        <f t="shared" si="819"/>
        <v>650</v>
      </c>
      <c r="I690" s="13">
        <f t="shared" ref="I690:P690" si="845">SUM(I691)</f>
        <v>650</v>
      </c>
      <c r="J690" s="13">
        <f t="shared" si="845"/>
        <v>0</v>
      </c>
      <c r="K690" s="13">
        <f t="shared" si="845"/>
        <v>0</v>
      </c>
      <c r="L690" s="13">
        <f t="shared" si="845"/>
        <v>0</v>
      </c>
      <c r="M690" s="13">
        <f t="shared" si="845"/>
        <v>0</v>
      </c>
      <c r="N690" s="13">
        <f t="shared" si="845"/>
        <v>0</v>
      </c>
      <c r="O690" s="13">
        <f t="shared" si="845"/>
        <v>0</v>
      </c>
      <c r="P690" s="13">
        <f t="shared" si="845"/>
        <v>0</v>
      </c>
      <c r="Q690" s="13">
        <f t="shared" si="820"/>
        <v>650</v>
      </c>
      <c r="R690" s="13">
        <f t="shared" ref="R690:Z690" si="846">SUM(R691)</f>
        <v>650</v>
      </c>
      <c r="S690" s="13">
        <f t="shared" si="846"/>
        <v>0</v>
      </c>
      <c r="T690" s="13">
        <f t="shared" si="846"/>
        <v>0</v>
      </c>
      <c r="U690" s="13">
        <f t="shared" si="846"/>
        <v>0</v>
      </c>
      <c r="V690" s="13">
        <f t="shared" si="846"/>
        <v>0</v>
      </c>
      <c r="W690" s="13">
        <f t="shared" si="846"/>
        <v>0</v>
      </c>
      <c r="X690" s="13">
        <f t="shared" si="846"/>
        <v>0</v>
      </c>
      <c r="Y690" s="13">
        <f t="shared" si="846"/>
        <v>0</v>
      </c>
      <c r="Z690" s="13">
        <f t="shared" si="846"/>
        <v>0</v>
      </c>
    </row>
    <row r="691" spans="1:26" ht="16.5" thickTop="1" thickBot="1" x14ac:dyDescent="0.3">
      <c r="A691" s="5" t="s">
        <v>0</v>
      </c>
      <c r="B691" s="7" t="s">
        <v>19</v>
      </c>
      <c r="C691" s="14">
        <f t="shared" si="818"/>
        <v>650</v>
      </c>
      <c r="D691" s="14">
        <f>SUM(D692,D696)</f>
        <v>650</v>
      </c>
      <c r="E691" s="14">
        <f>SUM(E692,E696)</f>
        <v>0</v>
      </c>
      <c r="F691" s="14">
        <f>SUM(F692,F696)</f>
        <v>0</v>
      </c>
      <c r="G691" s="14">
        <f>SUM(G692,G696)</f>
        <v>0</v>
      </c>
      <c r="H691" s="14">
        <f t="shared" si="819"/>
        <v>650</v>
      </c>
      <c r="I691" s="14">
        <f t="shared" ref="I691:P691" si="847">SUM(I692,I696)</f>
        <v>650</v>
      </c>
      <c r="J691" s="14">
        <f t="shared" si="847"/>
        <v>0</v>
      </c>
      <c r="K691" s="14">
        <f t="shared" si="847"/>
        <v>0</v>
      </c>
      <c r="L691" s="14">
        <f t="shared" si="847"/>
        <v>0</v>
      </c>
      <c r="M691" s="14">
        <f t="shared" si="847"/>
        <v>0</v>
      </c>
      <c r="N691" s="14">
        <f t="shared" si="847"/>
        <v>0</v>
      </c>
      <c r="O691" s="14">
        <f t="shared" si="847"/>
        <v>0</v>
      </c>
      <c r="P691" s="14">
        <f t="shared" si="847"/>
        <v>0</v>
      </c>
      <c r="Q691" s="14">
        <f t="shared" si="820"/>
        <v>650</v>
      </c>
      <c r="R691" s="14">
        <f t="shared" ref="R691:Z691" si="848">SUM(R692,R696)</f>
        <v>650</v>
      </c>
      <c r="S691" s="14">
        <f t="shared" si="848"/>
        <v>0</v>
      </c>
      <c r="T691" s="14">
        <f t="shared" si="848"/>
        <v>0</v>
      </c>
      <c r="U691" s="14">
        <f t="shared" si="848"/>
        <v>0</v>
      </c>
      <c r="V691" s="14">
        <f t="shared" si="848"/>
        <v>0</v>
      </c>
      <c r="W691" s="14">
        <f t="shared" si="848"/>
        <v>0</v>
      </c>
      <c r="X691" s="14">
        <f t="shared" si="848"/>
        <v>0</v>
      </c>
      <c r="Y691" s="14">
        <f t="shared" si="848"/>
        <v>0</v>
      </c>
      <c r="Z691" s="14">
        <f t="shared" si="848"/>
        <v>0</v>
      </c>
    </row>
    <row r="692" spans="1:26" ht="16.5" thickTop="1" thickBot="1" x14ac:dyDescent="0.3">
      <c r="A692" s="5" t="s">
        <v>0</v>
      </c>
      <c r="B692" s="8" t="s">
        <v>22</v>
      </c>
      <c r="C692" s="14">
        <f t="shared" si="818"/>
        <v>0</v>
      </c>
      <c r="D692" s="14">
        <f>SUM(D693,D695)</f>
        <v>0</v>
      </c>
      <c r="E692" s="14">
        <f>SUM(E693,E695)</f>
        <v>0</v>
      </c>
      <c r="F692" s="14">
        <f>SUM(F693,F695)</f>
        <v>0</v>
      </c>
      <c r="G692" s="14">
        <f>SUM(G693,G695)</f>
        <v>0</v>
      </c>
      <c r="H692" s="14">
        <f t="shared" si="819"/>
        <v>650</v>
      </c>
      <c r="I692" s="14">
        <f t="shared" ref="I692:P692" si="849">SUM(I693,I695)</f>
        <v>650</v>
      </c>
      <c r="J692" s="14">
        <f t="shared" si="849"/>
        <v>0</v>
      </c>
      <c r="K692" s="14">
        <f t="shared" si="849"/>
        <v>0</v>
      </c>
      <c r="L692" s="14">
        <f t="shared" si="849"/>
        <v>0</v>
      </c>
      <c r="M692" s="14">
        <f t="shared" si="849"/>
        <v>0</v>
      </c>
      <c r="N692" s="14">
        <f t="shared" si="849"/>
        <v>0</v>
      </c>
      <c r="O692" s="14">
        <f t="shared" si="849"/>
        <v>0</v>
      </c>
      <c r="P692" s="14">
        <f t="shared" si="849"/>
        <v>0</v>
      </c>
      <c r="Q692" s="14">
        <f t="shared" si="820"/>
        <v>650</v>
      </c>
      <c r="R692" s="14">
        <f t="shared" ref="R692:Z692" si="850">SUM(R693,R695)</f>
        <v>650</v>
      </c>
      <c r="S692" s="14">
        <f t="shared" si="850"/>
        <v>0</v>
      </c>
      <c r="T692" s="14">
        <f t="shared" si="850"/>
        <v>0</v>
      </c>
      <c r="U692" s="14">
        <f t="shared" si="850"/>
        <v>0</v>
      </c>
      <c r="V692" s="14">
        <f t="shared" si="850"/>
        <v>0</v>
      </c>
      <c r="W692" s="14">
        <f t="shared" si="850"/>
        <v>0</v>
      </c>
      <c r="X692" s="14">
        <f t="shared" si="850"/>
        <v>0</v>
      </c>
      <c r="Y692" s="14">
        <f t="shared" si="850"/>
        <v>0</v>
      </c>
      <c r="Z692" s="14">
        <f t="shared" si="850"/>
        <v>0</v>
      </c>
    </row>
    <row r="693" spans="1:26" ht="16.5" thickTop="1" thickBot="1" x14ac:dyDescent="0.3">
      <c r="A693" s="5" t="s">
        <v>0</v>
      </c>
      <c r="B693" s="9" t="s">
        <v>25</v>
      </c>
      <c r="C693" s="14">
        <f t="shared" si="818"/>
        <v>0</v>
      </c>
      <c r="D693" s="14">
        <f>SUM(D694)</f>
        <v>0</v>
      </c>
      <c r="E693" s="14">
        <f>SUM(E694)</f>
        <v>0</v>
      </c>
      <c r="F693" s="14">
        <f>SUM(F694)</f>
        <v>0</v>
      </c>
      <c r="G693" s="14">
        <f>SUM(G694)</f>
        <v>0</v>
      </c>
      <c r="H693" s="14">
        <f t="shared" si="819"/>
        <v>0</v>
      </c>
      <c r="I693" s="14">
        <f t="shared" ref="I693:P693" si="851">SUM(I694)</f>
        <v>0</v>
      </c>
      <c r="J693" s="14">
        <f t="shared" si="851"/>
        <v>0</v>
      </c>
      <c r="K693" s="14">
        <f t="shared" si="851"/>
        <v>0</v>
      </c>
      <c r="L693" s="14">
        <f t="shared" si="851"/>
        <v>0</v>
      </c>
      <c r="M693" s="14">
        <f t="shared" si="851"/>
        <v>0</v>
      </c>
      <c r="N693" s="14">
        <f t="shared" si="851"/>
        <v>0</v>
      </c>
      <c r="O693" s="14">
        <f t="shared" si="851"/>
        <v>0</v>
      </c>
      <c r="P693" s="14">
        <f t="shared" si="851"/>
        <v>0</v>
      </c>
      <c r="Q693" s="14">
        <f t="shared" si="820"/>
        <v>650</v>
      </c>
      <c r="R693" s="14">
        <f t="shared" ref="R693:Z693" si="852">SUM(R694)</f>
        <v>650</v>
      </c>
      <c r="S693" s="14">
        <f t="shared" si="852"/>
        <v>0</v>
      </c>
      <c r="T693" s="14">
        <f t="shared" si="852"/>
        <v>0</v>
      </c>
      <c r="U693" s="14">
        <f t="shared" si="852"/>
        <v>0</v>
      </c>
      <c r="V693" s="14">
        <f t="shared" si="852"/>
        <v>0</v>
      </c>
      <c r="W693" s="14">
        <f t="shared" si="852"/>
        <v>0</v>
      </c>
      <c r="X693" s="14">
        <f t="shared" si="852"/>
        <v>0</v>
      </c>
      <c r="Y693" s="14">
        <f t="shared" si="852"/>
        <v>0</v>
      </c>
      <c r="Z693" s="14">
        <f t="shared" si="852"/>
        <v>0</v>
      </c>
    </row>
    <row r="694" spans="1:26" ht="16.5" thickTop="1" thickBot="1" x14ac:dyDescent="0.3">
      <c r="A694" s="5" t="s">
        <v>0</v>
      </c>
      <c r="B694" s="10" t="s">
        <v>26</v>
      </c>
      <c r="C694" s="14">
        <f t="shared" si="818"/>
        <v>0</v>
      </c>
      <c r="D694" s="14">
        <v>0</v>
      </c>
      <c r="E694" s="14">
        <v>0</v>
      </c>
      <c r="F694" s="14">
        <v>0</v>
      </c>
      <c r="G694" s="14">
        <v>0</v>
      </c>
      <c r="H694" s="14">
        <f t="shared" si="819"/>
        <v>0</v>
      </c>
      <c r="I694" s="14">
        <v>0</v>
      </c>
      <c r="J694" s="14">
        <v>0</v>
      </c>
      <c r="K694" s="14">
        <v>0</v>
      </c>
      <c r="L694" s="14">
        <v>0</v>
      </c>
      <c r="M694" s="14">
        <v>0</v>
      </c>
      <c r="N694" s="14">
        <v>0</v>
      </c>
      <c r="O694" s="14">
        <v>0</v>
      </c>
      <c r="P694" s="14">
        <v>0</v>
      </c>
      <c r="Q694" s="14">
        <f t="shared" si="820"/>
        <v>650</v>
      </c>
      <c r="R694" s="14">
        <v>650</v>
      </c>
      <c r="S694" s="14">
        <v>0</v>
      </c>
      <c r="T694" s="14">
        <v>0</v>
      </c>
      <c r="U694" s="14">
        <v>0</v>
      </c>
      <c r="V694" s="14">
        <v>0</v>
      </c>
      <c r="W694" s="14">
        <v>0</v>
      </c>
      <c r="X694" s="14">
        <v>0</v>
      </c>
      <c r="Y694" s="14">
        <v>0</v>
      </c>
      <c r="Z694" s="14">
        <v>0</v>
      </c>
    </row>
    <row r="695" spans="1:26" ht="16.5" thickTop="1" thickBot="1" x14ac:dyDescent="0.3">
      <c r="A695" s="5" t="s">
        <v>0</v>
      </c>
      <c r="B695" s="9" t="s">
        <v>27</v>
      </c>
      <c r="C695" s="14">
        <f t="shared" si="818"/>
        <v>0</v>
      </c>
      <c r="D695" s="14">
        <v>0</v>
      </c>
      <c r="E695" s="14">
        <v>0</v>
      </c>
      <c r="F695" s="14">
        <v>0</v>
      </c>
      <c r="G695" s="14">
        <v>0</v>
      </c>
      <c r="H695" s="14">
        <f t="shared" si="819"/>
        <v>650</v>
      </c>
      <c r="I695" s="14">
        <v>650</v>
      </c>
      <c r="J695" s="14">
        <v>0</v>
      </c>
      <c r="K695" s="14">
        <v>0</v>
      </c>
      <c r="L695" s="14">
        <v>0</v>
      </c>
      <c r="M695" s="14">
        <v>0</v>
      </c>
      <c r="N695" s="14">
        <v>0</v>
      </c>
      <c r="O695" s="14">
        <v>0</v>
      </c>
      <c r="P695" s="14">
        <v>0</v>
      </c>
      <c r="Q695" s="14">
        <f t="shared" si="820"/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</row>
    <row r="696" spans="1:26" ht="16.5" thickTop="1" thickBot="1" x14ac:dyDescent="0.3">
      <c r="A696" s="5" t="s">
        <v>0</v>
      </c>
      <c r="B696" s="8" t="s">
        <v>37</v>
      </c>
      <c r="C696" s="14">
        <f t="shared" si="818"/>
        <v>650</v>
      </c>
      <c r="D696" s="14">
        <f>SUM(D697)</f>
        <v>650</v>
      </c>
      <c r="E696" s="14">
        <f>SUM(E697)</f>
        <v>0</v>
      </c>
      <c r="F696" s="14">
        <f>SUM(F697)</f>
        <v>0</v>
      </c>
      <c r="G696" s="14">
        <f>SUM(G697)</f>
        <v>0</v>
      </c>
      <c r="H696" s="14">
        <f t="shared" si="819"/>
        <v>0</v>
      </c>
      <c r="I696" s="14">
        <f t="shared" ref="I696:P696" si="853">SUM(I697)</f>
        <v>0</v>
      </c>
      <c r="J696" s="14">
        <f t="shared" si="853"/>
        <v>0</v>
      </c>
      <c r="K696" s="14">
        <f t="shared" si="853"/>
        <v>0</v>
      </c>
      <c r="L696" s="14">
        <f t="shared" si="853"/>
        <v>0</v>
      </c>
      <c r="M696" s="14">
        <f t="shared" si="853"/>
        <v>0</v>
      </c>
      <c r="N696" s="14">
        <f t="shared" si="853"/>
        <v>0</v>
      </c>
      <c r="O696" s="14">
        <f t="shared" si="853"/>
        <v>0</v>
      </c>
      <c r="P696" s="14">
        <f t="shared" si="853"/>
        <v>0</v>
      </c>
      <c r="Q696" s="14">
        <f t="shared" si="820"/>
        <v>0</v>
      </c>
      <c r="R696" s="14">
        <f t="shared" ref="R696:Z696" si="854">SUM(R697)</f>
        <v>0</v>
      </c>
      <c r="S696" s="14">
        <f t="shared" si="854"/>
        <v>0</v>
      </c>
      <c r="T696" s="14">
        <f t="shared" si="854"/>
        <v>0</v>
      </c>
      <c r="U696" s="14">
        <f t="shared" si="854"/>
        <v>0</v>
      </c>
      <c r="V696" s="14">
        <f t="shared" si="854"/>
        <v>0</v>
      </c>
      <c r="W696" s="14">
        <f t="shared" si="854"/>
        <v>0</v>
      </c>
      <c r="X696" s="14">
        <f t="shared" si="854"/>
        <v>0</v>
      </c>
      <c r="Y696" s="14">
        <f t="shared" si="854"/>
        <v>0</v>
      </c>
      <c r="Z696" s="14">
        <f t="shared" si="854"/>
        <v>0</v>
      </c>
    </row>
    <row r="697" spans="1:26" ht="31.5" thickTop="1" thickBot="1" x14ac:dyDescent="0.3">
      <c r="A697" s="5" t="s">
        <v>0</v>
      </c>
      <c r="B697" s="9" t="s">
        <v>38</v>
      </c>
      <c r="C697" s="14">
        <f t="shared" si="818"/>
        <v>650</v>
      </c>
      <c r="D697" s="14">
        <v>650</v>
      </c>
      <c r="E697" s="14">
        <v>0</v>
      </c>
      <c r="F697" s="14">
        <v>0</v>
      </c>
      <c r="G697" s="14">
        <v>0</v>
      </c>
      <c r="H697" s="14">
        <f t="shared" si="819"/>
        <v>0</v>
      </c>
      <c r="I697" s="14">
        <v>0</v>
      </c>
      <c r="J697" s="14">
        <v>0</v>
      </c>
      <c r="K697" s="14">
        <v>0</v>
      </c>
      <c r="L697" s="14">
        <v>0</v>
      </c>
      <c r="M697" s="14">
        <v>0</v>
      </c>
      <c r="N697" s="14">
        <v>0</v>
      </c>
      <c r="O697" s="14">
        <v>0</v>
      </c>
      <c r="P697" s="14">
        <v>0</v>
      </c>
      <c r="Q697" s="14">
        <f t="shared" si="820"/>
        <v>0</v>
      </c>
      <c r="R697" s="14">
        <v>0</v>
      </c>
      <c r="S697" s="14">
        <v>0</v>
      </c>
      <c r="T697" s="14">
        <v>0</v>
      </c>
      <c r="U697" s="14">
        <v>0</v>
      </c>
      <c r="V697" s="14">
        <v>0</v>
      </c>
      <c r="W697" s="14">
        <v>0</v>
      </c>
      <c r="X697" s="14">
        <v>0</v>
      </c>
      <c r="Y697" s="14">
        <v>0</v>
      </c>
      <c r="Z697" s="14">
        <v>0</v>
      </c>
    </row>
    <row r="698" spans="1:26" ht="16.5" thickTop="1" thickBot="1" x14ac:dyDescent="0.3">
      <c r="A698" s="5" t="s">
        <v>246</v>
      </c>
      <c r="B698" s="6" t="s">
        <v>247</v>
      </c>
      <c r="C698" s="13">
        <f t="shared" si="818"/>
        <v>4500</v>
      </c>
      <c r="D698" s="13">
        <f t="shared" ref="D698:G701" si="855">SUM(D704,D710)</f>
        <v>4500</v>
      </c>
      <c r="E698" s="13">
        <f t="shared" si="855"/>
        <v>0</v>
      </c>
      <c r="F698" s="13">
        <f t="shared" si="855"/>
        <v>0</v>
      </c>
      <c r="G698" s="13">
        <f t="shared" si="855"/>
        <v>0</v>
      </c>
      <c r="H698" s="13">
        <f t="shared" si="819"/>
        <v>4156.6499999999996</v>
      </c>
      <c r="I698" s="13">
        <f t="shared" ref="I698:P701" si="856">SUM(I704,I710)</f>
        <v>4156.6499999999996</v>
      </c>
      <c r="J698" s="13">
        <f t="shared" si="856"/>
        <v>0</v>
      </c>
      <c r="K698" s="13">
        <f t="shared" si="856"/>
        <v>0</v>
      </c>
      <c r="L698" s="13">
        <f t="shared" si="856"/>
        <v>0</v>
      </c>
      <c r="M698" s="13">
        <f t="shared" si="856"/>
        <v>0</v>
      </c>
      <c r="N698" s="13">
        <f t="shared" si="856"/>
        <v>0</v>
      </c>
      <c r="O698" s="13">
        <f t="shared" si="856"/>
        <v>0</v>
      </c>
      <c r="P698" s="13">
        <f t="shared" si="856"/>
        <v>0</v>
      </c>
      <c r="Q698" s="13">
        <f t="shared" si="820"/>
        <v>4106.95</v>
      </c>
      <c r="R698" s="13">
        <f t="shared" ref="R698:Z698" si="857">SUM(R704,R710)</f>
        <v>4106.95</v>
      </c>
      <c r="S698" s="13">
        <f t="shared" si="857"/>
        <v>0</v>
      </c>
      <c r="T698" s="13">
        <f t="shared" si="857"/>
        <v>0</v>
      </c>
      <c r="U698" s="13">
        <f t="shared" si="857"/>
        <v>0</v>
      </c>
      <c r="V698" s="13">
        <f t="shared" si="857"/>
        <v>0</v>
      </c>
      <c r="W698" s="13">
        <f t="shared" si="857"/>
        <v>0</v>
      </c>
      <c r="X698" s="13">
        <f t="shared" si="857"/>
        <v>0</v>
      </c>
      <c r="Y698" s="13">
        <f t="shared" si="857"/>
        <v>0</v>
      </c>
      <c r="Z698" s="13">
        <f t="shared" si="857"/>
        <v>0</v>
      </c>
    </row>
    <row r="699" spans="1:26" ht="16.5" thickTop="1" thickBot="1" x14ac:dyDescent="0.3">
      <c r="A699" s="5" t="s">
        <v>0</v>
      </c>
      <c r="B699" s="7" t="s">
        <v>19</v>
      </c>
      <c r="C699" s="14">
        <f t="shared" si="818"/>
        <v>4500</v>
      </c>
      <c r="D699" s="14">
        <f t="shared" si="855"/>
        <v>4500</v>
      </c>
      <c r="E699" s="14">
        <f t="shared" si="855"/>
        <v>0</v>
      </c>
      <c r="F699" s="14">
        <f t="shared" si="855"/>
        <v>0</v>
      </c>
      <c r="G699" s="14">
        <f t="shared" si="855"/>
        <v>0</v>
      </c>
      <c r="H699" s="14">
        <f t="shared" si="819"/>
        <v>4156.6499999999996</v>
      </c>
      <c r="I699" s="14">
        <f t="shared" si="856"/>
        <v>4156.6499999999996</v>
      </c>
      <c r="J699" s="14">
        <f t="shared" si="856"/>
        <v>0</v>
      </c>
      <c r="K699" s="14">
        <f t="shared" si="856"/>
        <v>0</v>
      </c>
      <c r="L699" s="14">
        <f t="shared" si="856"/>
        <v>0</v>
      </c>
      <c r="M699" s="14">
        <f t="shared" si="856"/>
        <v>0</v>
      </c>
      <c r="N699" s="14">
        <f t="shared" si="856"/>
        <v>0</v>
      </c>
      <c r="O699" s="14">
        <f t="shared" si="856"/>
        <v>0</v>
      </c>
      <c r="P699" s="14">
        <f t="shared" si="856"/>
        <v>0</v>
      </c>
      <c r="Q699" s="14">
        <f t="shared" si="820"/>
        <v>4106.95</v>
      </c>
      <c r="R699" s="14">
        <f t="shared" ref="R699:Z699" si="858">SUM(R705,R711)</f>
        <v>4106.95</v>
      </c>
      <c r="S699" s="14">
        <f t="shared" si="858"/>
        <v>0</v>
      </c>
      <c r="T699" s="14">
        <f t="shared" si="858"/>
        <v>0</v>
      </c>
      <c r="U699" s="14">
        <f t="shared" si="858"/>
        <v>0</v>
      </c>
      <c r="V699" s="14">
        <f t="shared" si="858"/>
        <v>0</v>
      </c>
      <c r="W699" s="14">
        <f t="shared" si="858"/>
        <v>0</v>
      </c>
      <c r="X699" s="14">
        <f t="shared" si="858"/>
        <v>0</v>
      </c>
      <c r="Y699" s="14">
        <f t="shared" si="858"/>
        <v>0</v>
      </c>
      <c r="Z699" s="14">
        <f t="shared" si="858"/>
        <v>0</v>
      </c>
    </row>
    <row r="700" spans="1:26" ht="16.5" thickTop="1" thickBot="1" x14ac:dyDescent="0.3">
      <c r="A700" s="5" t="s">
        <v>0</v>
      </c>
      <c r="B700" s="8" t="s">
        <v>21</v>
      </c>
      <c r="C700" s="14">
        <f t="shared" si="818"/>
        <v>150</v>
      </c>
      <c r="D700" s="14">
        <f t="shared" si="855"/>
        <v>150</v>
      </c>
      <c r="E700" s="14">
        <f t="shared" si="855"/>
        <v>0</v>
      </c>
      <c r="F700" s="14">
        <f t="shared" si="855"/>
        <v>0</v>
      </c>
      <c r="G700" s="14">
        <f t="shared" si="855"/>
        <v>0</v>
      </c>
      <c r="H700" s="14">
        <f t="shared" si="819"/>
        <v>105.15</v>
      </c>
      <c r="I700" s="14">
        <f t="shared" si="856"/>
        <v>105.15</v>
      </c>
      <c r="J700" s="14">
        <f t="shared" si="856"/>
        <v>0</v>
      </c>
      <c r="K700" s="14">
        <f t="shared" si="856"/>
        <v>0</v>
      </c>
      <c r="L700" s="14">
        <f t="shared" si="856"/>
        <v>0</v>
      </c>
      <c r="M700" s="14">
        <f t="shared" si="856"/>
        <v>0</v>
      </c>
      <c r="N700" s="14">
        <f t="shared" si="856"/>
        <v>0</v>
      </c>
      <c r="O700" s="14">
        <f t="shared" si="856"/>
        <v>0</v>
      </c>
      <c r="P700" s="14">
        <f t="shared" si="856"/>
        <v>0</v>
      </c>
      <c r="Q700" s="14">
        <f t="shared" si="820"/>
        <v>56.65</v>
      </c>
      <c r="R700" s="14">
        <f t="shared" ref="R700:Z700" si="859">SUM(R706,R712)</f>
        <v>56.65</v>
      </c>
      <c r="S700" s="14">
        <f t="shared" si="859"/>
        <v>0</v>
      </c>
      <c r="T700" s="14">
        <f t="shared" si="859"/>
        <v>0</v>
      </c>
      <c r="U700" s="14">
        <f t="shared" si="859"/>
        <v>0</v>
      </c>
      <c r="V700" s="14">
        <f t="shared" si="859"/>
        <v>0</v>
      </c>
      <c r="W700" s="14">
        <f t="shared" si="859"/>
        <v>0</v>
      </c>
      <c r="X700" s="14">
        <f t="shared" si="859"/>
        <v>0</v>
      </c>
      <c r="Y700" s="14">
        <f t="shared" si="859"/>
        <v>0</v>
      </c>
      <c r="Z700" s="14">
        <f t="shared" si="859"/>
        <v>0</v>
      </c>
    </row>
    <row r="701" spans="1:26" ht="16.5" thickTop="1" thickBot="1" x14ac:dyDescent="0.3">
      <c r="A701" s="5" t="s">
        <v>0</v>
      </c>
      <c r="B701" s="8" t="s">
        <v>37</v>
      </c>
      <c r="C701" s="14">
        <f t="shared" si="818"/>
        <v>4350</v>
      </c>
      <c r="D701" s="14">
        <f t="shared" si="855"/>
        <v>4350</v>
      </c>
      <c r="E701" s="14">
        <f t="shared" si="855"/>
        <v>0</v>
      </c>
      <c r="F701" s="14">
        <f t="shared" si="855"/>
        <v>0</v>
      </c>
      <c r="G701" s="14">
        <f t="shared" si="855"/>
        <v>0</v>
      </c>
      <c r="H701" s="14">
        <f t="shared" si="819"/>
        <v>4051.5</v>
      </c>
      <c r="I701" s="14">
        <f t="shared" si="856"/>
        <v>4051.5</v>
      </c>
      <c r="J701" s="14">
        <f t="shared" si="856"/>
        <v>0</v>
      </c>
      <c r="K701" s="14">
        <f t="shared" si="856"/>
        <v>0</v>
      </c>
      <c r="L701" s="14">
        <f t="shared" si="856"/>
        <v>0</v>
      </c>
      <c r="M701" s="14">
        <f t="shared" si="856"/>
        <v>0</v>
      </c>
      <c r="N701" s="14">
        <f t="shared" si="856"/>
        <v>0</v>
      </c>
      <c r="O701" s="14">
        <f t="shared" si="856"/>
        <v>0</v>
      </c>
      <c r="P701" s="14">
        <f t="shared" si="856"/>
        <v>0</v>
      </c>
      <c r="Q701" s="14">
        <f t="shared" si="820"/>
        <v>4050.3</v>
      </c>
      <c r="R701" s="14">
        <f t="shared" ref="R701:Z701" si="860">SUM(R707,R713)</f>
        <v>4050.3</v>
      </c>
      <c r="S701" s="14">
        <f t="shared" si="860"/>
        <v>0</v>
      </c>
      <c r="T701" s="14">
        <f t="shared" si="860"/>
        <v>0</v>
      </c>
      <c r="U701" s="14">
        <f t="shared" si="860"/>
        <v>0</v>
      </c>
      <c r="V701" s="14">
        <f t="shared" si="860"/>
        <v>0</v>
      </c>
      <c r="W701" s="14">
        <f t="shared" si="860"/>
        <v>0</v>
      </c>
      <c r="X701" s="14">
        <f t="shared" si="860"/>
        <v>0</v>
      </c>
      <c r="Y701" s="14">
        <f t="shared" si="860"/>
        <v>0</v>
      </c>
      <c r="Z701" s="14">
        <f t="shared" si="860"/>
        <v>0</v>
      </c>
    </row>
    <row r="702" spans="1:26" ht="31.5" thickTop="1" thickBot="1" x14ac:dyDescent="0.3">
      <c r="A702" s="5" t="s">
        <v>0</v>
      </c>
      <c r="B702" s="9" t="s">
        <v>38</v>
      </c>
      <c r="C702" s="14">
        <f t="shared" si="818"/>
        <v>0</v>
      </c>
      <c r="D702" s="14">
        <f>SUM(D708)</f>
        <v>0</v>
      </c>
      <c r="E702" s="14">
        <f>SUM(E708)</f>
        <v>0</v>
      </c>
      <c r="F702" s="14">
        <f>SUM(F708)</f>
        <v>0</v>
      </c>
      <c r="G702" s="14">
        <f>SUM(G708)</f>
        <v>0</v>
      </c>
      <c r="H702" s="14">
        <f t="shared" si="819"/>
        <v>0</v>
      </c>
      <c r="I702" s="14">
        <f t="shared" ref="I702:P702" si="861">SUM(I708)</f>
        <v>0</v>
      </c>
      <c r="J702" s="14">
        <f t="shared" si="861"/>
        <v>0</v>
      </c>
      <c r="K702" s="14">
        <f t="shared" si="861"/>
        <v>0</v>
      </c>
      <c r="L702" s="14">
        <f t="shared" si="861"/>
        <v>0</v>
      </c>
      <c r="M702" s="14">
        <f t="shared" si="861"/>
        <v>0</v>
      </c>
      <c r="N702" s="14">
        <f t="shared" si="861"/>
        <v>0</v>
      </c>
      <c r="O702" s="14">
        <f t="shared" si="861"/>
        <v>0</v>
      </c>
      <c r="P702" s="14">
        <f t="shared" si="861"/>
        <v>0</v>
      </c>
      <c r="Q702" s="14">
        <f t="shared" si="820"/>
        <v>0</v>
      </c>
      <c r="R702" s="14">
        <f t="shared" ref="R702:Z702" si="862">SUM(R708)</f>
        <v>0</v>
      </c>
      <c r="S702" s="14">
        <f t="shared" si="862"/>
        <v>0</v>
      </c>
      <c r="T702" s="14">
        <f t="shared" si="862"/>
        <v>0</v>
      </c>
      <c r="U702" s="14">
        <f t="shared" si="862"/>
        <v>0</v>
      </c>
      <c r="V702" s="14">
        <f t="shared" si="862"/>
        <v>0</v>
      </c>
      <c r="W702" s="14">
        <f t="shared" si="862"/>
        <v>0</v>
      </c>
      <c r="X702" s="14">
        <f t="shared" si="862"/>
        <v>0</v>
      </c>
      <c r="Y702" s="14">
        <f t="shared" si="862"/>
        <v>0</v>
      </c>
      <c r="Z702" s="14">
        <f t="shared" si="862"/>
        <v>0</v>
      </c>
    </row>
    <row r="703" spans="1:26" ht="31.5" thickTop="1" thickBot="1" x14ac:dyDescent="0.3">
      <c r="A703" s="5" t="s">
        <v>0</v>
      </c>
      <c r="B703" s="9" t="s">
        <v>39</v>
      </c>
      <c r="C703" s="14">
        <f t="shared" si="818"/>
        <v>4350</v>
      </c>
      <c r="D703" s="14">
        <f>SUM(D709,D714)</f>
        <v>4350</v>
      </c>
      <c r="E703" s="14">
        <f>SUM(E709,E714)</f>
        <v>0</v>
      </c>
      <c r="F703" s="14">
        <f>SUM(F709,F714)</f>
        <v>0</v>
      </c>
      <c r="G703" s="14">
        <f>SUM(G709,G714)</f>
        <v>0</v>
      </c>
      <c r="H703" s="14">
        <f t="shared" si="819"/>
        <v>4051.5</v>
      </c>
      <c r="I703" s="14">
        <f t="shared" ref="I703:P703" si="863">SUM(I709,I714)</f>
        <v>4051.5</v>
      </c>
      <c r="J703" s="14">
        <f t="shared" si="863"/>
        <v>0</v>
      </c>
      <c r="K703" s="14">
        <f t="shared" si="863"/>
        <v>0</v>
      </c>
      <c r="L703" s="14">
        <f t="shared" si="863"/>
        <v>0</v>
      </c>
      <c r="M703" s="14">
        <f t="shared" si="863"/>
        <v>0</v>
      </c>
      <c r="N703" s="14">
        <f t="shared" si="863"/>
        <v>0</v>
      </c>
      <c r="O703" s="14">
        <f t="shared" si="863"/>
        <v>0</v>
      </c>
      <c r="P703" s="14">
        <f t="shared" si="863"/>
        <v>0</v>
      </c>
      <c r="Q703" s="14">
        <f t="shared" si="820"/>
        <v>4050.3</v>
      </c>
      <c r="R703" s="14">
        <f t="shared" ref="R703:Z703" si="864">SUM(R709,R714)</f>
        <v>4050.3</v>
      </c>
      <c r="S703" s="14">
        <f t="shared" si="864"/>
        <v>0</v>
      </c>
      <c r="T703" s="14">
        <f t="shared" si="864"/>
        <v>0</v>
      </c>
      <c r="U703" s="14">
        <f t="shared" si="864"/>
        <v>0</v>
      </c>
      <c r="V703" s="14">
        <f t="shared" si="864"/>
        <v>0</v>
      </c>
      <c r="W703" s="14">
        <f t="shared" si="864"/>
        <v>0</v>
      </c>
      <c r="X703" s="14">
        <f t="shared" si="864"/>
        <v>0</v>
      </c>
      <c r="Y703" s="14">
        <f t="shared" si="864"/>
        <v>0</v>
      </c>
      <c r="Z703" s="14">
        <f t="shared" si="864"/>
        <v>0</v>
      </c>
    </row>
    <row r="704" spans="1:26" ht="16.5" thickTop="1" thickBot="1" x14ac:dyDescent="0.3">
      <c r="A704" s="5" t="s">
        <v>248</v>
      </c>
      <c r="B704" s="6" t="s">
        <v>247</v>
      </c>
      <c r="C704" s="13">
        <f t="shared" si="818"/>
        <v>4500</v>
      </c>
      <c r="D704" s="13">
        <f>SUM(D705)</f>
        <v>4500</v>
      </c>
      <c r="E704" s="13">
        <f>SUM(E705)</f>
        <v>0</v>
      </c>
      <c r="F704" s="13">
        <f>SUM(F705)</f>
        <v>0</v>
      </c>
      <c r="G704" s="13">
        <f>SUM(G705)</f>
        <v>0</v>
      </c>
      <c r="H704" s="13">
        <f t="shared" si="819"/>
        <v>1806.95</v>
      </c>
      <c r="I704" s="13">
        <f t="shared" ref="I704:P704" si="865">SUM(I705)</f>
        <v>1806.95</v>
      </c>
      <c r="J704" s="13">
        <f t="shared" si="865"/>
        <v>0</v>
      </c>
      <c r="K704" s="13">
        <f t="shared" si="865"/>
        <v>0</v>
      </c>
      <c r="L704" s="13">
        <f t="shared" si="865"/>
        <v>0</v>
      </c>
      <c r="M704" s="13">
        <f t="shared" si="865"/>
        <v>0</v>
      </c>
      <c r="N704" s="13">
        <f t="shared" si="865"/>
        <v>0</v>
      </c>
      <c r="O704" s="13">
        <f t="shared" si="865"/>
        <v>0</v>
      </c>
      <c r="P704" s="13">
        <f t="shared" si="865"/>
        <v>0</v>
      </c>
      <c r="Q704" s="13">
        <f t="shared" si="820"/>
        <v>1806.95</v>
      </c>
      <c r="R704" s="13">
        <f t="shared" ref="R704:Z704" si="866">SUM(R705)</f>
        <v>1806.95</v>
      </c>
      <c r="S704" s="13">
        <f t="shared" si="866"/>
        <v>0</v>
      </c>
      <c r="T704" s="13">
        <f t="shared" si="866"/>
        <v>0</v>
      </c>
      <c r="U704" s="13">
        <f t="shared" si="866"/>
        <v>0</v>
      </c>
      <c r="V704" s="13">
        <f t="shared" si="866"/>
        <v>0</v>
      </c>
      <c r="W704" s="13">
        <f t="shared" si="866"/>
        <v>0</v>
      </c>
      <c r="X704" s="13">
        <f t="shared" si="866"/>
        <v>0</v>
      </c>
      <c r="Y704" s="13">
        <f t="shared" si="866"/>
        <v>0</v>
      </c>
      <c r="Z704" s="13">
        <f t="shared" si="866"/>
        <v>0</v>
      </c>
    </row>
    <row r="705" spans="1:26" ht="16.5" thickTop="1" thickBot="1" x14ac:dyDescent="0.3">
      <c r="A705" s="5" t="s">
        <v>0</v>
      </c>
      <c r="B705" s="7" t="s">
        <v>19</v>
      </c>
      <c r="C705" s="14">
        <f t="shared" si="818"/>
        <v>4500</v>
      </c>
      <c r="D705" s="14">
        <f>SUM(D706:D707)</f>
        <v>4500</v>
      </c>
      <c r="E705" s="14">
        <f>SUM(E706:E707)</f>
        <v>0</v>
      </c>
      <c r="F705" s="14">
        <f>SUM(F706:F707)</f>
        <v>0</v>
      </c>
      <c r="G705" s="14">
        <f>SUM(G706:G707)</f>
        <v>0</v>
      </c>
      <c r="H705" s="14">
        <f t="shared" si="819"/>
        <v>1806.95</v>
      </c>
      <c r="I705" s="14">
        <f t="shared" ref="I705:P705" si="867">SUM(I706:I707)</f>
        <v>1806.95</v>
      </c>
      <c r="J705" s="14">
        <f t="shared" si="867"/>
        <v>0</v>
      </c>
      <c r="K705" s="14">
        <f t="shared" si="867"/>
        <v>0</v>
      </c>
      <c r="L705" s="14">
        <f t="shared" si="867"/>
        <v>0</v>
      </c>
      <c r="M705" s="14">
        <f t="shared" si="867"/>
        <v>0</v>
      </c>
      <c r="N705" s="14">
        <f t="shared" si="867"/>
        <v>0</v>
      </c>
      <c r="O705" s="14">
        <f t="shared" si="867"/>
        <v>0</v>
      </c>
      <c r="P705" s="14">
        <f t="shared" si="867"/>
        <v>0</v>
      </c>
      <c r="Q705" s="14">
        <f t="shared" si="820"/>
        <v>1806.95</v>
      </c>
      <c r="R705" s="14">
        <f t="shared" ref="R705:Z705" si="868">SUM(R706:R707)</f>
        <v>1806.95</v>
      </c>
      <c r="S705" s="14">
        <f t="shared" si="868"/>
        <v>0</v>
      </c>
      <c r="T705" s="14">
        <f t="shared" si="868"/>
        <v>0</v>
      </c>
      <c r="U705" s="14">
        <f t="shared" si="868"/>
        <v>0</v>
      </c>
      <c r="V705" s="14">
        <f t="shared" si="868"/>
        <v>0</v>
      </c>
      <c r="W705" s="14">
        <f t="shared" si="868"/>
        <v>0</v>
      </c>
      <c r="X705" s="14">
        <f t="shared" si="868"/>
        <v>0</v>
      </c>
      <c r="Y705" s="14">
        <f t="shared" si="868"/>
        <v>0</v>
      </c>
      <c r="Z705" s="14">
        <f t="shared" si="868"/>
        <v>0</v>
      </c>
    </row>
    <row r="706" spans="1:26" ht="16.5" thickTop="1" thickBot="1" x14ac:dyDescent="0.3">
      <c r="A706" s="5" t="s">
        <v>0</v>
      </c>
      <c r="B706" s="8" t="s">
        <v>21</v>
      </c>
      <c r="C706" s="14">
        <f t="shared" si="818"/>
        <v>150</v>
      </c>
      <c r="D706" s="14">
        <v>150</v>
      </c>
      <c r="E706" s="14">
        <v>0</v>
      </c>
      <c r="F706" s="14">
        <v>0</v>
      </c>
      <c r="G706" s="14">
        <v>0</v>
      </c>
      <c r="H706" s="14">
        <f t="shared" si="819"/>
        <v>56.65</v>
      </c>
      <c r="I706" s="14">
        <v>56.65</v>
      </c>
      <c r="J706" s="14">
        <v>0</v>
      </c>
      <c r="K706" s="14">
        <v>0</v>
      </c>
      <c r="L706" s="14">
        <v>0</v>
      </c>
      <c r="M706" s="14">
        <v>0</v>
      </c>
      <c r="N706" s="14">
        <v>0</v>
      </c>
      <c r="O706" s="14">
        <v>0</v>
      </c>
      <c r="P706" s="14">
        <v>0</v>
      </c>
      <c r="Q706" s="14">
        <f t="shared" si="820"/>
        <v>56.65</v>
      </c>
      <c r="R706" s="14">
        <v>56.65</v>
      </c>
      <c r="S706" s="14">
        <v>0</v>
      </c>
      <c r="T706" s="14">
        <v>0</v>
      </c>
      <c r="U706" s="14">
        <v>0</v>
      </c>
      <c r="V706" s="14">
        <v>0</v>
      </c>
      <c r="W706" s="14">
        <v>0</v>
      </c>
      <c r="X706" s="14">
        <v>0</v>
      </c>
      <c r="Y706" s="14">
        <v>0</v>
      </c>
      <c r="Z706" s="14">
        <v>0</v>
      </c>
    </row>
    <row r="707" spans="1:26" ht="16.5" thickTop="1" thickBot="1" x14ac:dyDescent="0.3">
      <c r="A707" s="5" t="s">
        <v>0</v>
      </c>
      <c r="B707" s="8" t="s">
        <v>37</v>
      </c>
      <c r="C707" s="14">
        <f t="shared" si="818"/>
        <v>4350</v>
      </c>
      <c r="D707" s="14">
        <f>SUM(D708:D709)</f>
        <v>4350</v>
      </c>
      <c r="E707" s="14">
        <f>SUM(E708:E709)</f>
        <v>0</v>
      </c>
      <c r="F707" s="14">
        <f>SUM(F708:F709)</f>
        <v>0</v>
      </c>
      <c r="G707" s="14">
        <f>SUM(G708:G709)</f>
        <v>0</v>
      </c>
      <c r="H707" s="14">
        <f t="shared" si="819"/>
        <v>1750.3</v>
      </c>
      <c r="I707" s="14">
        <f t="shared" ref="I707:P707" si="869">SUM(I708:I709)</f>
        <v>1750.3</v>
      </c>
      <c r="J707" s="14">
        <f t="shared" si="869"/>
        <v>0</v>
      </c>
      <c r="K707" s="14">
        <f t="shared" si="869"/>
        <v>0</v>
      </c>
      <c r="L707" s="14">
        <f t="shared" si="869"/>
        <v>0</v>
      </c>
      <c r="M707" s="14">
        <f t="shared" si="869"/>
        <v>0</v>
      </c>
      <c r="N707" s="14">
        <f t="shared" si="869"/>
        <v>0</v>
      </c>
      <c r="O707" s="14">
        <f t="shared" si="869"/>
        <v>0</v>
      </c>
      <c r="P707" s="14">
        <f t="shared" si="869"/>
        <v>0</v>
      </c>
      <c r="Q707" s="14">
        <f t="shared" si="820"/>
        <v>1750.3</v>
      </c>
      <c r="R707" s="14">
        <f t="shared" ref="R707:Z707" si="870">SUM(R708:R709)</f>
        <v>1750.3</v>
      </c>
      <c r="S707" s="14">
        <f t="shared" si="870"/>
        <v>0</v>
      </c>
      <c r="T707" s="14">
        <f t="shared" si="870"/>
        <v>0</v>
      </c>
      <c r="U707" s="14">
        <f t="shared" si="870"/>
        <v>0</v>
      </c>
      <c r="V707" s="14">
        <f t="shared" si="870"/>
        <v>0</v>
      </c>
      <c r="W707" s="14">
        <f t="shared" si="870"/>
        <v>0</v>
      </c>
      <c r="X707" s="14">
        <f t="shared" si="870"/>
        <v>0</v>
      </c>
      <c r="Y707" s="14">
        <f t="shared" si="870"/>
        <v>0</v>
      </c>
      <c r="Z707" s="14">
        <f t="shared" si="870"/>
        <v>0</v>
      </c>
    </row>
    <row r="708" spans="1:26" ht="31.5" thickTop="1" thickBot="1" x14ac:dyDescent="0.3">
      <c r="A708" s="5" t="s">
        <v>0</v>
      </c>
      <c r="B708" s="9" t="s">
        <v>38</v>
      </c>
      <c r="C708" s="14">
        <f t="shared" si="818"/>
        <v>0</v>
      </c>
      <c r="D708" s="14">
        <v>0</v>
      </c>
      <c r="E708" s="14">
        <v>0</v>
      </c>
      <c r="F708" s="14">
        <v>0</v>
      </c>
      <c r="G708" s="14">
        <v>0</v>
      </c>
      <c r="H708" s="14">
        <f t="shared" si="819"/>
        <v>0</v>
      </c>
      <c r="I708" s="14">
        <v>0</v>
      </c>
      <c r="J708" s="14">
        <v>0</v>
      </c>
      <c r="K708" s="14">
        <v>0</v>
      </c>
      <c r="L708" s="14">
        <v>0</v>
      </c>
      <c r="M708" s="14">
        <v>0</v>
      </c>
      <c r="N708" s="14">
        <v>0</v>
      </c>
      <c r="O708" s="14">
        <v>0</v>
      </c>
      <c r="P708" s="14">
        <v>0</v>
      </c>
      <c r="Q708" s="14">
        <f t="shared" si="820"/>
        <v>0</v>
      </c>
      <c r="R708" s="14">
        <v>0</v>
      </c>
      <c r="S708" s="14">
        <v>0</v>
      </c>
      <c r="T708" s="14">
        <v>0</v>
      </c>
      <c r="U708" s="14">
        <v>0</v>
      </c>
      <c r="V708" s="14">
        <v>0</v>
      </c>
      <c r="W708" s="14">
        <v>0</v>
      </c>
      <c r="X708" s="14">
        <v>0</v>
      </c>
      <c r="Y708" s="14">
        <v>0</v>
      </c>
      <c r="Z708" s="14">
        <v>0</v>
      </c>
    </row>
    <row r="709" spans="1:26" ht="31.5" thickTop="1" thickBot="1" x14ac:dyDescent="0.3">
      <c r="A709" s="5" t="s">
        <v>0</v>
      </c>
      <c r="B709" s="9" t="s">
        <v>39</v>
      </c>
      <c r="C709" s="14">
        <f t="shared" si="818"/>
        <v>4350</v>
      </c>
      <c r="D709" s="14">
        <v>4350</v>
      </c>
      <c r="E709" s="14">
        <v>0</v>
      </c>
      <c r="F709" s="14">
        <v>0</v>
      </c>
      <c r="G709" s="14">
        <v>0</v>
      </c>
      <c r="H709" s="14">
        <f t="shared" si="819"/>
        <v>1750.3</v>
      </c>
      <c r="I709" s="14">
        <v>1750.3</v>
      </c>
      <c r="J709" s="14">
        <v>0</v>
      </c>
      <c r="K709" s="14">
        <v>0</v>
      </c>
      <c r="L709" s="14">
        <v>0</v>
      </c>
      <c r="M709" s="14">
        <v>0</v>
      </c>
      <c r="N709" s="14">
        <v>0</v>
      </c>
      <c r="O709" s="14">
        <v>0</v>
      </c>
      <c r="P709" s="14">
        <v>0</v>
      </c>
      <c r="Q709" s="14">
        <f t="shared" si="820"/>
        <v>1750.3</v>
      </c>
      <c r="R709" s="14">
        <v>1750.3</v>
      </c>
      <c r="S709" s="14">
        <v>0</v>
      </c>
      <c r="T709" s="14">
        <v>0</v>
      </c>
      <c r="U709" s="14">
        <v>0</v>
      </c>
      <c r="V709" s="14">
        <v>0</v>
      </c>
      <c r="W709" s="14">
        <v>0</v>
      </c>
      <c r="X709" s="14">
        <v>0</v>
      </c>
      <c r="Y709" s="14">
        <v>0</v>
      </c>
      <c r="Z709" s="14">
        <v>0</v>
      </c>
    </row>
    <row r="710" spans="1:26" ht="46.5" thickTop="1" thickBot="1" x14ac:dyDescent="0.3">
      <c r="A710" s="5" t="s">
        <v>249</v>
      </c>
      <c r="B710" s="6" t="s">
        <v>250</v>
      </c>
      <c r="C710" s="13">
        <f t="shared" si="818"/>
        <v>0</v>
      </c>
      <c r="D710" s="13">
        <f>SUM(D711)</f>
        <v>0</v>
      </c>
      <c r="E710" s="13">
        <f>SUM(E711)</f>
        <v>0</v>
      </c>
      <c r="F710" s="13">
        <f>SUM(F711)</f>
        <v>0</v>
      </c>
      <c r="G710" s="13">
        <f>SUM(G711)</f>
        <v>0</v>
      </c>
      <c r="H710" s="13">
        <f t="shared" si="819"/>
        <v>2349.6999999999998</v>
      </c>
      <c r="I710" s="13">
        <f t="shared" ref="I710:P710" si="871">SUM(I711)</f>
        <v>2349.6999999999998</v>
      </c>
      <c r="J710" s="13">
        <f t="shared" si="871"/>
        <v>0</v>
      </c>
      <c r="K710" s="13">
        <f t="shared" si="871"/>
        <v>0</v>
      </c>
      <c r="L710" s="13">
        <f t="shared" si="871"/>
        <v>0</v>
      </c>
      <c r="M710" s="13">
        <f t="shared" si="871"/>
        <v>0</v>
      </c>
      <c r="N710" s="13">
        <f t="shared" si="871"/>
        <v>0</v>
      </c>
      <c r="O710" s="13">
        <f t="shared" si="871"/>
        <v>0</v>
      </c>
      <c r="P710" s="13">
        <f t="shared" si="871"/>
        <v>0</v>
      </c>
      <c r="Q710" s="13">
        <f t="shared" si="820"/>
        <v>2300</v>
      </c>
      <c r="R710" s="13">
        <f t="shared" ref="R710:Z710" si="872">SUM(R711)</f>
        <v>2300</v>
      </c>
      <c r="S710" s="13">
        <f t="shared" si="872"/>
        <v>0</v>
      </c>
      <c r="T710" s="13">
        <f t="shared" si="872"/>
        <v>0</v>
      </c>
      <c r="U710" s="13">
        <f t="shared" si="872"/>
        <v>0</v>
      </c>
      <c r="V710" s="13">
        <f t="shared" si="872"/>
        <v>0</v>
      </c>
      <c r="W710" s="13">
        <f t="shared" si="872"/>
        <v>0</v>
      </c>
      <c r="X710" s="13">
        <f t="shared" si="872"/>
        <v>0</v>
      </c>
      <c r="Y710" s="13">
        <f t="shared" si="872"/>
        <v>0</v>
      </c>
      <c r="Z710" s="13">
        <f t="shared" si="872"/>
        <v>0</v>
      </c>
    </row>
    <row r="711" spans="1:26" ht="16.5" thickTop="1" thickBot="1" x14ac:dyDescent="0.3">
      <c r="A711" s="5" t="s">
        <v>0</v>
      </c>
      <c r="B711" s="7" t="s">
        <v>19</v>
      </c>
      <c r="C711" s="14">
        <f t="shared" si="818"/>
        <v>0</v>
      </c>
      <c r="D711" s="14">
        <f>SUM(D712:D713)</f>
        <v>0</v>
      </c>
      <c r="E711" s="14">
        <f>SUM(E712:E713)</f>
        <v>0</v>
      </c>
      <c r="F711" s="14">
        <f>SUM(F712:F713)</f>
        <v>0</v>
      </c>
      <c r="G711" s="14">
        <f>SUM(G712:G713)</f>
        <v>0</v>
      </c>
      <c r="H711" s="14">
        <f t="shared" si="819"/>
        <v>2349.6999999999998</v>
      </c>
      <c r="I711" s="14">
        <f t="shared" ref="I711:P711" si="873">SUM(I712:I713)</f>
        <v>2349.6999999999998</v>
      </c>
      <c r="J711" s="14">
        <f t="shared" si="873"/>
        <v>0</v>
      </c>
      <c r="K711" s="14">
        <f t="shared" si="873"/>
        <v>0</v>
      </c>
      <c r="L711" s="14">
        <f t="shared" si="873"/>
        <v>0</v>
      </c>
      <c r="M711" s="14">
        <f t="shared" si="873"/>
        <v>0</v>
      </c>
      <c r="N711" s="14">
        <f t="shared" si="873"/>
        <v>0</v>
      </c>
      <c r="O711" s="14">
        <f t="shared" si="873"/>
        <v>0</v>
      </c>
      <c r="P711" s="14">
        <f t="shared" si="873"/>
        <v>0</v>
      </c>
      <c r="Q711" s="14">
        <f t="shared" si="820"/>
        <v>2300</v>
      </c>
      <c r="R711" s="14">
        <f t="shared" ref="R711:Z711" si="874">SUM(R712:R713)</f>
        <v>2300</v>
      </c>
      <c r="S711" s="14">
        <f t="shared" si="874"/>
        <v>0</v>
      </c>
      <c r="T711" s="14">
        <f t="shared" si="874"/>
        <v>0</v>
      </c>
      <c r="U711" s="14">
        <f t="shared" si="874"/>
        <v>0</v>
      </c>
      <c r="V711" s="14">
        <f t="shared" si="874"/>
        <v>0</v>
      </c>
      <c r="W711" s="14">
        <f t="shared" si="874"/>
        <v>0</v>
      </c>
      <c r="X711" s="14">
        <f t="shared" si="874"/>
        <v>0</v>
      </c>
      <c r="Y711" s="14">
        <f t="shared" si="874"/>
        <v>0</v>
      </c>
      <c r="Z711" s="14">
        <f t="shared" si="874"/>
        <v>0</v>
      </c>
    </row>
    <row r="712" spans="1:26" ht="16.5" thickTop="1" thickBot="1" x14ac:dyDescent="0.3">
      <c r="A712" s="5" t="s">
        <v>0</v>
      </c>
      <c r="B712" s="8" t="s">
        <v>21</v>
      </c>
      <c r="C712" s="14">
        <f t="shared" si="818"/>
        <v>0</v>
      </c>
      <c r="D712" s="14">
        <v>0</v>
      </c>
      <c r="E712" s="14">
        <v>0</v>
      </c>
      <c r="F712" s="14">
        <v>0</v>
      </c>
      <c r="G712" s="14">
        <v>0</v>
      </c>
      <c r="H712" s="14">
        <f t="shared" si="819"/>
        <v>48.5</v>
      </c>
      <c r="I712" s="14">
        <v>48.5</v>
      </c>
      <c r="J712" s="14">
        <v>0</v>
      </c>
      <c r="K712" s="14">
        <v>0</v>
      </c>
      <c r="L712" s="14">
        <v>0</v>
      </c>
      <c r="M712" s="14">
        <v>0</v>
      </c>
      <c r="N712" s="14">
        <v>0</v>
      </c>
      <c r="O712" s="14">
        <v>0</v>
      </c>
      <c r="P712" s="14">
        <v>0</v>
      </c>
      <c r="Q712" s="14">
        <f t="shared" si="820"/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0</v>
      </c>
    </row>
    <row r="713" spans="1:26" ht="16.5" thickTop="1" thickBot="1" x14ac:dyDescent="0.3">
      <c r="A713" s="5" t="s">
        <v>0</v>
      </c>
      <c r="B713" s="8" t="s">
        <v>37</v>
      </c>
      <c r="C713" s="14">
        <f t="shared" si="818"/>
        <v>0</v>
      </c>
      <c r="D713" s="14">
        <f>SUM(D714)</f>
        <v>0</v>
      </c>
      <c r="E713" s="14">
        <f>SUM(E714)</f>
        <v>0</v>
      </c>
      <c r="F713" s="14">
        <f>SUM(F714)</f>
        <v>0</v>
      </c>
      <c r="G713" s="14">
        <f>SUM(G714)</f>
        <v>0</v>
      </c>
      <c r="H713" s="14">
        <f t="shared" si="819"/>
        <v>2301.1999999999998</v>
      </c>
      <c r="I713" s="14">
        <f t="shared" ref="I713:P713" si="875">SUM(I714)</f>
        <v>2301.1999999999998</v>
      </c>
      <c r="J713" s="14">
        <f t="shared" si="875"/>
        <v>0</v>
      </c>
      <c r="K713" s="14">
        <f t="shared" si="875"/>
        <v>0</v>
      </c>
      <c r="L713" s="14">
        <f t="shared" si="875"/>
        <v>0</v>
      </c>
      <c r="M713" s="14">
        <f t="shared" si="875"/>
        <v>0</v>
      </c>
      <c r="N713" s="14">
        <f t="shared" si="875"/>
        <v>0</v>
      </c>
      <c r="O713" s="14">
        <f t="shared" si="875"/>
        <v>0</v>
      </c>
      <c r="P713" s="14">
        <f t="shared" si="875"/>
        <v>0</v>
      </c>
      <c r="Q713" s="14">
        <f t="shared" si="820"/>
        <v>2300</v>
      </c>
      <c r="R713" s="14">
        <f t="shared" ref="R713:Z713" si="876">SUM(R714)</f>
        <v>2300</v>
      </c>
      <c r="S713" s="14">
        <f t="shared" si="876"/>
        <v>0</v>
      </c>
      <c r="T713" s="14">
        <f t="shared" si="876"/>
        <v>0</v>
      </c>
      <c r="U713" s="14">
        <f t="shared" si="876"/>
        <v>0</v>
      </c>
      <c r="V713" s="14">
        <f t="shared" si="876"/>
        <v>0</v>
      </c>
      <c r="W713" s="14">
        <f t="shared" si="876"/>
        <v>0</v>
      </c>
      <c r="X713" s="14">
        <f t="shared" si="876"/>
        <v>0</v>
      </c>
      <c r="Y713" s="14">
        <f t="shared" si="876"/>
        <v>0</v>
      </c>
      <c r="Z713" s="14">
        <f t="shared" si="876"/>
        <v>0</v>
      </c>
    </row>
    <row r="714" spans="1:26" ht="31.5" thickTop="1" thickBot="1" x14ac:dyDescent="0.3">
      <c r="A714" s="5" t="s">
        <v>0</v>
      </c>
      <c r="B714" s="9" t="s">
        <v>39</v>
      </c>
      <c r="C714" s="14">
        <f t="shared" si="818"/>
        <v>0</v>
      </c>
      <c r="D714" s="14">
        <v>0</v>
      </c>
      <c r="E714" s="14">
        <v>0</v>
      </c>
      <c r="F714" s="14">
        <v>0</v>
      </c>
      <c r="G714" s="14">
        <v>0</v>
      </c>
      <c r="H714" s="14">
        <f t="shared" si="819"/>
        <v>2301.1999999999998</v>
      </c>
      <c r="I714" s="14">
        <v>2301.1999999999998</v>
      </c>
      <c r="J714" s="14">
        <v>0</v>
      </c>
      <c r="K714" s="14">
        <v>0</v>
      </c>
      <c r="L714" s="14">
        <v>0</v>
      </c>
      <c r="M714" s="14">
        <v>0</v>
      </c>
      <c r="N714" s="14">
        <v>0</v>
      </c>
      <c r="O714" s="14">
        <v>0</v>
      </c>
      <c r="P714" s="14">
        <v>0</v>
      </c>
      <c r="Q714" s="14">
        <f t="shared" si="820"/>
        <v>2300</v>
      </c>
      <c r="R714" s="14">
        <v>2300</v>
      </c>
      <c r="S714" s="14">
        <v>0</v>
      </c>
      <c r="T714" s="14">
        <v>0</v>
      </c>
      <c r="U714" s="14">
        <v>0</v>
      </c>
      <c r="V714" s="14">
        <v>0</v>
      </c>
      <c r="W714" s="14">
        <v>0</v>
      </c>
      <c r="X714" s="14">
        <v>0</v>
      </c>
      <c r="Y714" s="14">
        <v>0</v>
      </c>
      <c r="Z714" s="14">
        <v>0</v>
      </c>
    </row>
    <row r="715" spans="1:26" ht="31.5" thickTop="1" thickBot="1" x14ac:dyDescent="0.3">
      <c r="A715" s="5" t="s">
        <v>251</v>
      </c>
      <c r="B715" s="6" t="s">
        <v>252</v>
      </c>
      <c r="C715" s="13">
        <f t="shared" si="818"/>
        <v>62700</v>
      </c>
      <c r="D715" s="13">
        <f t="shared" ref="D715:G717" si="877">SUM(D724,D750,D754)</f>
        <v>62700</v>
      </c>
      <c r="E715" s="13">
        <f t="shared" si="877"/>
        <v>0</v>
      </c>
      <c r="F715" s="13">
        <f t="shared" si="877"/>
        <v>0</v>
      </c>
      <c r="G715" s="13">
        <f t="shared" si="877"/>
        <v>0</v>
      </c>
      <c r="H715" s="13">
        <f t="shared" si="819"/>
        <v>64032.25</v>
      </c>
      <c r="I715" s="13">
        <f t="shared" ref="I715:P717" si="878">SUM(I724,I750,I754)</f>
        <v>64032.25</v>
      </c>
      <c r="J715" s="13">
        <f t="shared" si="878"/>
        <v>0</v>
      </c>
      <c r="K715" s="13">
        <f t="shared" si="878"/>
        <v>0</v>
      </c>
      <c r="L715" s="13">
        <f t="shared" si="878"/>
        <v>0</v>
      </c>
      <c r="M715" s="13">
        <f t="shared" si="878"/>
        <v>0</v>
      </c>
      <c r="N715" s="13">
        <f t="shared" si="878"/>
        <v>0</v>
      </c>
      <c r="O715" s="13">
        <f t="shared" si="878"/>
        <v>0</v>
      </c>
      <c r="P715" s="13">
        <f t="shared" si="878"/>
        <v>0</v>
      </c>
      <c r="Q715" s="13">
        <f t="shared" si="820"/>
        <v>63841.880659999995</v>
      </c>
      <c r="R715" s="13">
        <f t="shared" ref="R715:Z715" si="879">SUM(R724,R750,R754)</f>
        <v>63841.880659999995</v>
      </c>
      <c r="S715" s="13">
        <f t="shared" si="879"/>
        <v>0</v>
      </c>
      <c r="T715" s="13">
        <f t="shared" si="879"/>
        <v>0</v>
      </c>
      <c r="U715" s="13">
        <f t="shared" si="879"/>
        <v>0</v>
      </c>
      <c r="V715" s="13">
        <f t="shared" si="879"/>
        <v>0</v>
      </c>
      <c r="W715" s="13">
        <f t="shared" si="879"/>
        <v>0</v>
      </c>
      <c r="X715" s="13">
        <f t="shared" si="879"/>
        <v>0</v>
      </c>
      <c r="Y715" s="13">
        <f t="shared" si="879"/>
        <v>0</v>
      </c>
      <c r="Z715" s="13">
        <f t="shared" si="879"/>
        <v>0</v>
      </c>
    </row>
    <row r="716" spans="1:26" ht="16.5" thickTop="1" thickBot="1" x14ac:dyDescent="0.3">
      <c r="A716" s="5" t="s">
        <v>0</v>
      </c>
      <c r="B716" s="7" t="s">
        <v>19</v>
      </c>
      <c r="C716" s="14">
        <f t="shared" si="818"/>
        <v>30000</v>
      </c>
      <c r="D716" s="14">
        <f t="shared" si="877"/>
        <v>30000</v>
      </c>
      <c r="E716" s="14">
        <f t="shared" si="877"/>
        <v>0</v>
      </c>
      <c r="F716" s="14">
        <f t="shared" si="877"/>
        <v>0</v>
      </c>
      <c r="G716" s="14">
        <f t="shared" si="877"/>
        <v>0</v>
      </c>
      <c r="H716" s="14">
        <f t="shared" si="819"/>
        <v>25678.9</v>
      </c>
      <c r="I716" s="14">
        <f t="shared" si="878"/>
        <v>25678.9</v>
      </c>
      <c r="J716" s="14">
        <f t="shared" si="878"/>
        <v>0</v>
      </c>
      <c r="K716" s="14">
        <f t="shared" si="878"/>
        <v>0</v>
      </c>
      <c r="L716" s="14">
        <f t="shared" si="878"/>
        <v>0</v>
      </c>
      <c r="M716" s="14">
        <f t="shared" si="878"/>
        <v>0</v>
      </c>
      <c r="N716" s="14">
        <f t="shared" si="878"/>
        <v>0</v>
      </c>
      <c r="O716" s="14">
        <f t="shared" si="878"/>
        <v>0</v>
      </c>
      <c r="P716" s="14">
        <f t="shared" si="878"/>
        <v>0</v>
      </c>
      <c r="Q716" s="14">
        <f t="shared" si="820"/>
        <v>25488.53255</v>
      </c>
      <c r="R716" s="14">
        <f t="shared" ref="R716:Z716" si="880">SUM(R725,R751,R755)</f>
        <v>25488.53255</v>
      </c>
      <c r="S716" s="14">
        <f t="shared" si="880"/>
        <v>0</v>
      </c>
      <c r="T716" s="14">
        <f t="shared" si="880"/>
        <v>0</v>
      </c>
      <c r="U716" s="14">
        <f t="shared" si="880"/>
        <v>0</v>
      </c>
      <c r="V716" s="14">
        <f t="shared" si="880"/>
        <v>0</v>
      </c>
      <c r="W716" s="14">
        <f t="shared" si="880"/>
        <v>0</v>
      </c>
      <c r="X716" s="14">
        <f t="shared" si="880"/>
        <v>0</v>
      </c>
      <c r="Y716" s="14">
        <f t="shared" si="880"/>
        <v>0</v>
      </c>
      <c r="Z716" s="14">
        <f t="shared" si="880"/>
        <v>0</v>
      </c>
    </row>
    <row r="717" spans="1:26" ht="16.5" thickTop="1" thickBot="1" x14ac:dyDescent="0.3">
      <c r="A717" s="5" t="s">
        <v>0</v>
      </c>
      <c r="B717" s="8" t="s">
        <v>21</v>
      </c>
      <c r="C717" s="14">
        <f t="shared" si="818"/>
        <v>1200</v>
      </c>
      <c r="D717" s="14">
        <f t="shared" si="877"/>
        <v>1200</v>
      </c>
      <c r="E717" s="14">
        <f t="shared" si="877"/>
        <v>0</v>
      </c>
      <c r="F717" s="14">
        <f t="shared" si="877"/>
        <v>0</v>
      </c>
      <c r="G717" s="14">
        <f t="shared" si="877"/>
        <v>0</v>
      </c>
      <c r="H717" s="14">
        <f t="shared" si="819"/>
        <v>564.70000000000005</v>
      </c>
      <c r="I717" s="14">
        <f t="shared" si="878"/>
        <v>564.70000000000005</v>
      </c>
      <c r="J717" s="14">
        <f t="shared" si="878"/>
        <v>0</v>
      </c>
      <c r="K717" s="14">
        <f t="shared" si="878"/>
        <v>0</v>
      </c>
      <c r="L717" s="14">
        <f t="shared" si="878"/>
        <v>0</v>
      </c>
      <c r="M717" s="14">
        <f t="shared" si="878"/>
        <v>0</v>
      </c>
      <c r="N717" s="14">
        <f t="shared" si="878"/>
        <v>0</v>
      </c>
      <c r="O717" s="14">
        <f t="shared" si="878"/>
        <v>0</v>
      </c>
      <c r="P717" s="14">
        <f t="shared" si="878"/>
        <v>0</v>
      </c>
      <c r="Q717" s="14">
        <f t="shared" si="820"/>
        <v>413.09673999999995</v>
      </c>
      <c r="R717" s="14">
        <f t="shared" ref="R717:Z717" si="881">SUM(R726,R752,R756)</f>
        <v>413.09673999999995</v>
      </c>
      <c r="S717" s="14">
        <f t="shared" si="881"/>
        <v>0</v>
      </c>
      <c r="T717" s="14">
        <f t="shared" si="881"/>
        <v>0</v>
      </c>
      <c r="U717" s="14">
        <f t="shared" si="881"/>
        <v>0</v>
      </c>
      <c r="V717" s="14">
        <f t="shared" si="881"/>
        <v>0</v>
      </c>
      <c r="W717" s="14">
        <f t="shared" si="881"/>
        <v>0</v>
      </c>
      <c r="X717" s="14">
        <f t="shared" si="881"/>
        <v>0</v>
      </c>
      <c r="Y717" s="14">
        <f t="shared" si="881"/>
        <v>0</v>
      </c>
      <c r="Z717" s="14">
        <f t="shared" si="881"/>
        <v>0</v>
      </c>
    </row>
    <row r="718" spans="1:26" ht="16.5" thickTop="1" thickBot="1" x14ac:dyDescent="0.3">
      <c r="A718" s="5" t="s">
        <v>0</v>
      </c>
      <c r="B718" s="8" t="s">
        <v>36</v>
      </c>
      <c r="C718" s="14">
        <f t="shared" si="818"/>
        <v>2000</v>
      </c>
      <c r="D718" s="14">
        <f>SUM(D727,D757)</f>
        <v>2000</v>
      </c>
      <c r="E718" s="14">
        <f>SUM(E727,E757)</f>
        <v>0</v>
      </c>
      <c r="F718" s="14">
        <f>SUM(F727,F757)</f>
        <v>0</v>
      </c>
      <c r="G718" s="14">
        <f>SUM(G727,G757)</f>
        <v>0</v>
      </c>
      <c r="H718" s="14">
        <f t="shared" si="819"/>
        <v>2000</v>
      </c>
      <c r="I718" s="14">
        <f t="shared" ref="I718:P718" si="882">SUM(I727,I757)</f>
        <v>2000</v>
      </c>
      <c r="J718" s="14">
        <f t="shared" si="882"/>
        <v>0</v>
      </c>
      <c r="K718" s="14">
        <f t="shared" si="882"/>
        <v>0</v>
      </c>
      <c r="L718" s="14">
        <f t="shared" si="882"/>
        <v>0</v>
      </c>
      <c r="M718" s="14">
        <f t="shared" si="882"/>
        <v>0</v>
      </c>
      <c r="N718" s="14">
        <f t="shared" si="882"/>
        <v>0</v>
      </c>
      <c r="O718" s="14">
        <f t="shared" si="882"/>
        <v>0</v>
      </c>
      <c r="P718" s="14">
        <f t="shared" si="882"/>
        <v>0</v>
      </c>
      <c r="Q718" s="14">
        <f t="shared" si="820"/>
        <v>1998.62</v>
      </c>
      <c r="R718" s="14">
        <f t="shared" ref="R718:Z718" si="883">SUM(R727,R757)</f>
        <v>1998.62</v>
      </c>
      <c r="S718" s="14">
        <f t="shared" si="883"/>
        <v>0</v>
      </c>
      <c r="T718" s="14">
        <f t="shared" si="883"/>
        <v>0</v>
      </c>
      <c r="U718" s="14">
        <f t="shared" si="883"/>
        <v>0</v>
      </c>
      <c r="V718" s="14">
        <f t="shared" si="883"/>
        <v>0</v>
      </c>
      <c r="W718" s="14">
        <f t="shared" si="883"/>
        <v>0</v>
      </c>
      <c r="X718" s="14">
        <f t="shared" si="883"/>
        <v>0</v>
      </c>
      <c r="Y718" s="14">
        <f t="shared" si="883"/>
        <v>0</v>
      </c>
      <c r="Z718" s="14">
        <f t="shared" si="883"/>
        <v>0</v>
      </c>
    </row>
    <row r="719" spans="1:26" ht="16.5" thickTop="1" thickBot="1" x14ac:dyDescent="0.3">
      <c r="A719" s="5" t="s">
        <v>0</v>
      </c>
      <c r="B719" s="8" t="s">
        <v>37</v>
      </c>
      <c r="C719" s="14">
        <f t="shared" si="818"/>
        <v>26800</v>
      </c>
      <c r="D719" s="14">
        <f t="shared" ref="D719:G721" si="884">SUM(D728)</f>
        <v>26800</v>
      </c>
      <c r="E719" s="14">
        <f t="shared" si="884"/>
        <v>0</v>
      </c>
      <c r="F719" s="14">
        <f t="shared" si="884"/>
        <v>0</v>
      </c>
      <c r="G719" s="14">
        <f t="shared" si="884"/>
        <v>0</v>
      </c>
      <c r="H719" s="14">
        <f t="shared" si="819"/>
        <v>23114.2</v>
      </c>
      <c r="I719" s="14">
        <f t="shared" ref="I719:P721" si="885">SUM(I728)</f>
        <v>23114.2</v>
      </c>
      <c r="J719" s="14">
        <f t="shared" si="885"/>
        <v>0</v>
      </c>
      <c r="K719" s="14">
        <f t="shared" si="885"/>
        <v>0</v>
      </c>
      <c r="L719" s="14">
        <f t="shared" si="885"/>
        <v>0</v>
      </c>
      <c r="M719" s="14">
        <f t="shared" si="885"/>
        <v>0</v>
      </c>
      <c r="N719" s="14">
        <f t="shared" si="885"/>
        <v>0</v>
      </c>
      <c r="O719" s="14">
        <f t="shared" si="885"/>
        <v>0</v>
      </c>
      <c r="P719" s="14">
        <f t="shared" si="885"/>
        <v>0</v>
      </c>
      <c r="Q719" s="14">
        <f t="shared" si="820"/>
        <v>23076.81581</v>
      </c>
      <c r="R719" s="14">
        <f t="shared" ref="R719:Z719" si="886">SUM(R728)</f>
        <v>23076.81581</v>
      </c>
      <c r="S719" s="14">
        <f t="shared" si="886"/>
        <v>0</v>
      </c>
      <c r="T719" s="14">
        <f t="shared" si="886"/>
        <v>0</v>
      </c>
      <c r="U719" s="14">
        <f t="shared" si="886"/>
        <v>0</v>
      </c>
      <c r="V719" s="14">
        <f t="shared" si="886"/>
        <v>0</v>
      </c>
      <c r="W719" s="14">
        <f t="shared" si="886"/>
        <v>0</v>
      </c>
      <c r="X719" s="14">
        <f t="shared" si="886"/>
        <v>0</v>
      </c>
      <c r="Y719" s="14">
        <f t="shared" si="886"/>
        <v>0</v>
      </c>
      <c r="Z719" s="14">
        <f t="shared" si="886"/>
        <v>0</v>
      </c>
    </row>
    <row r="720" spans="1:26" ht="31.5" thickTop="1" thickBot="1" x14ac:dyDescent="0.3">
      <c r="A720" s="5" t="s">
        <v>0</v>
      </c>
      <c r="B720" s="9" t="s">
        <v>38</v>
      </c>
      <c r="C720" s="14">
        <f t="shared" si="818"/>
        <v>2500</v>
      </c>
      <c r="D720" s="14">
        <f t="shared" si="884"/>
        <v>2500</v>
      </c>
      <c r="E720" s="14">
        <f t="shared" si="884"/>
        <v>0</v>
      </c>
      <c r="F720" s="14">
        <f t="shared" si="884"/>
        <v>0</v>
      </c>
      <c r="G720" s="14">
        <f t="shared" si="884"/>
        <v>0</v>
      </c>
      <c r="H720" s="14">
        <f t="shared" si="819"/>
        <v>118</v>
      </c>
      <c r="I720" s="14">
        <f t="shared" si="885"/>
        <v>118</v>
      </c>
      <c r="J720" s="14">
        <f t="shared" si="885"/>
        <v>0</v>
      </c>
      <c r="K720" s="14">
        <f t="shared" si="885"/>
        <v>0</v>
      </c>
      <c r="L720" s="14">
        <f t="shared" si="885"/>
        <v>0</v>
      </c>
      <c r="M720" s="14">
        <f t="shared" si="885"/>
        <v>0</v>
      </c>
      <c r="N720" s="14">
        <f t="shared" si="885"/>
        <v>0</v>
      </c>
      <c r="O720" s="14">
        <f t="shared" si="885"/>
        <v>0</v>
      </c>
      <c r="P720" s="14">
        <f t="shared" si="885"/>
        <v>0</v>
      </c>
      <c r="Q720" s="14">
        <f t="shared" si="820"/>
        <v>115.57801000000001</v>
      </c>
      <c r="R720" s="14">
        <f t="shared" ref="R720:Z720" si="887">SUM(R729)</f>
        <v>115.57801000000001</v>
      </c>
      <c r="S720" s="14">
        <f t="shared" si="887"/>
        <v>0</v>
      </c>
      <c r="T720" s="14">
        <f t="shared" si="887"/>
        <v>0</v>
      </c>
      <c r="U720" s="14">
        <f t="shared" si="887"/>
        <v>0</v>
      </c>
      <c r="V720" s="14">
        <f t="shared" si="887"/>
        <v>0</v>
      </c>
      <c r="W720" s="14">
        <f t="shared" si="887"/>
        <v>0</v>
      </c>
      <c r="X720" s="14">
        <f t="shared" si="887"/>
        <v>0</v>
      </c>
      <c r="Y720" s="14">
        <f t="shared" si="887"/>
        <v>0</v>
      </c>
      <c r="Z720" s="14">
        <f t="shared" si="887"/>
        <v>0</v>
      </c>
    </row>
    <row r="721" spans="1:26" ht="31.5" thickTop="1" thickBot="1" x14ac:dyDescent="0.3">
      <c r="A721" s="5" t="s">
        <v>0</v>
      </c>
      <c r="B721" s="9" t="s">
        <v>39</v>
      </c>
      <c r="C721" s="14">
        <f t="shared" si="818"/>
        <v>24300</v>
      </c>
      <c r="D721" s="14">
        <f t="shared" si="884"/>
        <v>24300</v>
      </c>
      <c r="E721" s="14">
        <f t="shared" si="884"/>
        <v>0</v>
      </c>
      <c r="F721" s="14">
        <f t="shared" si="884"/>
        <v>0</v>
      </c>
      <c r="G721" s="14">
        <f t="shared" si="884"/>
        <v>0</v>
      </c>
      <c r="H721" s="14">
        <f t="shared" si="819"/>
        <v>22996.2</v>
      </c>
      <c r="I721" s="14">
        <f t="shared" si="885"/>
        <v>22996.2</v>
      </c>
      <c r="J721" s="14">
        <f t="shared" si="885"/>
        <v>0</v>
      </c>
      <c r="K721" s="14">
        <f t="shared" si="885"/>
        <v>0</v>
      </c>
      <c r="L721" s="14">
        <f t="shared" si="885"/>
        <v>0</v>
      </c>
      <c r="M721" s="14">
        <f t="shared" si="885"/>
        <v>0</v>
      </c>
      <c r="N721" s="14">
        <f t="shared" si="885"/>
        <v>0</v>
      </c>
      <c r="O721" s="14">
        <f t="shared" si="885"/>
        <v>0</v>
      </c>
      <c r="P721" s="14">
        <f t="shared" si="885"/>
        <v>0</v>
      </c>
      <c r="Q721" s="14">
        <f t="shared" si="820"/>
        <v>22961.237799999999</v>
      </c>
      <c r="R721" s="14">
        <f t="shared" ref="R721:Z721" si="888">SUM(R730)</f>
        <v>22961.237799999999</v>
      </c>
      <c r="S721" s="14">
        <f t="shared" si="888"/>
        <v>0</v>
      </c>
      <c r="T721" s="14">
        <f t="shared" si="888"/>
        <v>0</v>
      </c>
      <c r="U721" s="14">
        <f t="shared" si="888"/>
        <v>0</v>
      </c>
      <c r="V721" s="14">
        <f t="shared" si="888"/>
        <v>0</v>
      </c>
      <c r="W721" s="14">
        <f t="shared" si="888"/>
        <v>0</v>
      </c>
      <c r="X721" s="14">
        <f t="shared" si="888"/>
        <v>0</v>
      </c>
      <c r="Y721" s="14">
        <f t="shared" si="888"/>
        <v>0</v>
      </c>
      <c r="Z721" s="14">
        <f t="shared" si="888"/>
        <v>0</v>
      </c>
    </row>
    <row r="722" spans="1:26" ht="16.5" thickTop="1" thickBot="1" x14ac:dyDescent="0.3">
      <c r="A722" s="5" t="s">
        <v>0</v>
      </c>
      <c r="B722" s="7" t="s">
        <v>40</v>
      </c>
      <c r="C722" s="14">
        <f t="shared" si="818"/>
        <v>32700</v>
      </c>
      <c r="D722" s="14">
        <f>SUM(D731,D753,D758)</f>
        <v>32700</v>
      </c>
      <c r="E722" s="14">
        <f>SUM(E731,E753,E758)</f>
        <v>0</v>
      </c>
      <c r="F722" s="14">
        <f>SUM(F731,F753,F758)</f>
        <v>0</v>
      </c>
      <c r="G722" s="14">
        <f>SUM(G731,G753,G758)</f>
        <v>0</v>
      </c>
      <c r="H722" s="14">
        <f t="shared" si="819"/>
        <v>38353.35</v>
      </c>
      <c r="I722" s="14">
        <f t="shared" ref="I722:P722" si="889">SUM(I731,I753,I758)</f>
        <v>38353.35</v>
      </c>
      <c r="J722" s="14">
        <f t="shared" si="889"/>
        <v>0</v>
      </c>
      <c r="K722" s="14">
        <f t="shared" si="889"/>
        <v>0</v>
      </c>
      <c r="L722" s="14">
        <f t="shared" si="889"/>
        <v>0</v>
      </c>
      <c r="M722" s="14">
        <f t="shared" si="889"/>
        <v>0</v>
      </c>
      <c r="N722" s="14">
        <f t="shared" si="889"/>
        <v>0</v>
      </c>
      <c r="O722" s="14">
        <f t="shared" si="889"/>
        <v>0</v>
      </c>
      <c r="P722" s="14">
        <f t="shared" si="889"/>
        <v>0</v>
      </c>
      <c r="Q722" s="14">
        <f t="shared" si="820"/>
        <v>38353.348109999999</v>
      </c>
      <c r="R722" s="14">
        <f t="shared" ref="R722:Z722" si="890">SUM(R731,R753,R758)</f>
        <v>38353.348109999999</v>
      </c>
      <c r="S722" s="14">
        <f t="shared" si="890"/>
        <v>0</v>
      </c>
      <c r="T722" s="14">
        <f t="shared" si="890"/>
        <v>0</v>
      </c>
      <c r="U722" s="14">
        <f t="shared" si="890"/>
        <v>0</v>
      </c>
      <c r="V722" s="14">
        <f t="shared" si="890"/>
        <v>0</v>
      </c>
      <c r="W722" s="14">
        <f t="shared" si="890"/>
        <v>0</v>
      </c>
      <c r="X722" s="14">
        <f t="shared" si="890"/>
        <v>0</v>
      </c>
      <c r="Y722" s="14">
        <f t="shared" si="890"/>
        <v>0</v>
      </c>
      <c r="Z722" s="14">
        <f t="shared" si="890"/>
        <v>0</v>
      </c>
    </row>
    <row r="723" spans="1:26" ht="16.5" thickTop="1" thickBot="1" x14ac:dyDescent="0.3">
      <c r="A723" s="5" t="s">
        <v>0</v>
      </c>
      <c r="B723" s="7" t="s">
        <v>41</v>
      </c>
      <c r="C723" s="14">
        <f t="shared" si="818"/>
        <v>0</v>
      </c>
      <c r="D723" s="14">
        <f>SUM(D732)</f>
        <v>0</v>
      </c>
      <c r="E723" s="14">
        <f>SUM(E732)</f>
        <v>0</v>
      </c>
      <c r="F723" s="14">
        <f>SUM(F732)</f>
        <v>0</v>
      </c>
      <c r="G723" s="14">
        <f>SUM(G732)</f>
        <v>0</v>
      </c>
      <c r="H723" s="14">
        <f t="shared" si="819"/>
        <v>0</v>
      </c>
      <c r="I723" s="14">
        <f t="shared" ref="I723:P723" si="891">SUM(I732)</f>
        <v>0</v>
      </c>
      <c r="J723" s="14">
        <f t="shared" si="891"/>
        <v>0</v>
      </c>
      <c r="K723" s="14">
        <f t="shared" si="891"/>
        <v>0</v>
      </c>
      <c r="L723" s="14">
        <f t="shared" si="891"/>
        <v>0</v>
      </c>
      <c r="M723" s="14">
        <f t="shared" si="891"/>
        <v>0</v>
      </c>
      <c r="N723" s="14">
        <f t="shared" si="891"/>
        <v>0</v>
      </c>
      <c r="O723" s="14">
        <f t="shared" si="891"/>
        <v>0</v>
      </c>
      <c r="P723" s="14">
        <f t="shared" si="891"/>
        <v>0</v>
      </c>
      <c r="Q723" s="14">
        <f t="shared" si="820"/>
        <v>0</v>
      </c>
      <c r="R723" s="14">
        <f t="shared" ref="R723:Z723" si="892">SUM(R732)</f>
        <v>0</v>
      </c>
      <c r="S723" s="14">
        <f t="shared" si="892"/>
        <v>0</v>
      </c>
      <c r="T723" s="14">
        <f t="shared" si="892"/>
        <v>0</v>
      </c>
      <c r="U723" s="14">
        <f t="shared" si="892"/>
        <v>0</v>
      </c>
      <c r="V723" s="14">
        <f t="shared" si="892"/>
        <v>0</v>
      </c>
      <c r="W723" s="14">
        <f t="shared" si="892"/>
        <v>0</v>
      </c>
      <c r="X723" s="14">
        <f t="shared" si="892"/>
        <v>0</v>
      </c>
      <c r="Y723" s="14">
        <f t="shared" si="892"/>
        <v>0</v>
      </c>
      <c r="Z723" s="14">
        <f t="shared" si="892"/>
        <v>0</v>
      </c>
    </row>
    <row r="724" spans="1:26" ht="31.5" thickTop="1" thickBot="1" x14ac:dyDescent="0.3">
      <c r="A724" s="5" t="s">
        <v>253</v>
      </c>
      <c r="B724" s="6" t="s">
        <v>254</v>
      </c>
      <c r="C724" s="13">
        <f t="shared" si="818"/>
        <v>62700</v>
      </c>
      <c r="D724" s="13">
        <f t="shared" ref="D724:G731" si="893">SUM(D733,D742)</f>
        <v>62700</v>
      </c>
      <c r="E724" s="13">
        <f t="shared" si="893"/>
        <v>0</v>
      </c>
      <c r="F724" s="13">
        <f t="shared" si="893"/>
        <v>0</v>
      </c>
      <c r="G724" s="13">
        <f t="shared" si="893"/>
        <v>0</v>
      </c>
      <c r="H724" s="13">
        <f t="shared" si="819"/>
        <v>64032.25</v>
      </c>
      <c r="I724" s="13">
        <f t="shared" ref="I724:P731" si="894">SUM(I733,I742)</f>
        <v>64032.25</v>
      </c>
      <c r="J724" s="13">
        <f t="shared" si="894"/>
        <v>0</v>
      </c>
      <c r="K724" s="13">
        <f t="shared" si="894"/>
        <v>0</v>
      </c>
      <c r="L724" s="13">
        <f t="shared" si="894"/>
        <v>0</v>
      </c>
      <c r="M724" s="13">
        <f t="shared" si="894"/>
        <v>0</v>
      </c>
      <c r="N724" s="13">
        <f t="shared" si="894"/>
        <v>0</v>
      </c>
      <c r="O724" s="13">
        <f t="shared" si="894"/>
        <v>0</v>
      </c>
      <c r="P724" s="13">
        <f t="shared" si="894"/>
        <v>0</v>
      </c>
      <c r="Q724" s="13">
        <f t="shared" si="820"/>
        <v>63841.880659999995</v>
      </c>
      <c r="R724" s="13">
        <f t="shared" ref="R724:Z724" si="895">SUM(R733,R742)</f>
        <v>63841.880659999995</v>
      </c>
      <c r="S724" s="13">
        <f t="shared" si="895"/>
        <v>0</v>
      </c>
      <c r="T724" s="13">
        <f t="shared" si="895"/>
        <v>0</v>
      </c>
      <c r="U724" s="13">
        <f t="shared" si="895"/>
        <v>0</v>
      </c>
      <c r="V724" s="13">
        <f t="shared" si="895"/>
        <v>0</v>
      </c>
      <c r="W724" s="13">
        <f t="shared" si="895"/>
        <v>0</v>
      </c>
      <c r="X724" s="13">
        <f t="shared" si="895"/>
        <v>0</v>
      </c>
      <c r="Y724" s="13">
        <f t="shared" si="895"/>
        <v>0</v>
      </c>
      <c r="Z724" s="13">
        <f t="shared" si="895"/>
        <v>0</v>
      </c>
    </row>
    <row r="725" spans="1:26" ht="16.5" thickTop="1" thickBot="1" x14ac:dyDescent="0.3">
      <c r="A725" s="5" t="s">
        <v>0</v>
      </c>
      <c r="B725" s="7" t="s">
        <v>19</v>
      </c>
      <c r="C725" s="14">
        <f t="shared" si="818"/>
        <v>30000</v>
      </c>
      <c r="D725" s="14">
        <f t="shared" si="893"/>
        <v>30000</v>
      </c>
      <c r="E725" s="14">
        <f t="shared" si="893"/>
        <v>0</v>
      </c>
      <c r="F725" s="14">
        <f t="shared" si="893"/>
        <v>0</v>
      </c>
      <c r="G725" s="14">
        <f t="shared" si="893"/>
        <v>0</v>
      </c>
      <c r="H725" s="14">
        <f t="shared" si="819"/>
        <v>25678.9</v>
      </c>
      <c r="I725" s="14">
        <f t="shared" si="894"/>
        <v>25678.9</v>
      </c>
      <c r="J725" s="14">
        <f t="shared" si="894"/>
        <v>0</v>
      </c>
      <c r="K725" s="14">
        <f t="shared" si="894"/>
        <v>0</v>
      </c>
      <c r="L725" s="14">
        <f t="shared" si="894"/>
        <v>0</v>
      </c>
      <c r="M725" s="14">
        <f t="shared" si="894"/>
        <v>0</v>
      </c>
      <c r="N725" s="14">
        <f t="shared" si="894"/>
        <v>0</v>
      </c>
      <c r="O725" s="14">
        <f t="shared" si="894"/>
        <v>0</v>
      </c>
      <c r="P725" s="14">
        <f t="shared" si="894"/>
        <v>0</v>
      </c>
      <c r="Q725" s="14">
        <f t="shared" si="820"/>
        <v>25488.53255</v>
      </c>
      <c r="R725" s="14">
        <f t="shared" ref="R725:Z725" si="896">SUM(R734,R743)</f>
        <v>25488.53255</v>
      </c>
      <c r="S725" s="14">
        <f t="shared" si="896"/>
        <v>0</v>
      </c>
      <c r="T725" s="14">
        <f t="shared" si="896"/>
        <v>0</v>
      </c>
      <c r="U725" s="14">
        <f t="shared" si="896"/>
        <v>0</v>
      </c>
      <c r="V725" s="14">
        <f t="shared" si="896"/>
        <v>0</v>
      </c>
      <c r="W725" s="14">
        <f t="shared" si="896"/>
        <v>0</v>
      </c>
      <c r="X725" s="14">
        <f t="shared" si="896"/>
        <v>0</v>
      </c>
      <c r="Y725" s="14">
        <f t="shared" si="896"/>
        <v>0</v>
      </c>
      <c r="Z725" s="14">
        <f t="shared" si="896"/>
        <v>0</v>
      </c>
    </row>
    <row r="726" spans="1:26" ht="16.5" thickTop="1" thickBot="1" x14ac:dyDescent="0.3">
      <c r="A726" s="5" t="s">
        <v>0</v>
      </c>
      <c r="B726" s="8" t="s">
        <v>21</v>
      </c>
      <c r="C726" s="14">
        <f t="shared" si="818"/>
        <v>1200</v>
      </c>
      <c r="D726" s="14">
        <f t="shared" si="893"/>
        <v>1200</v>
      </c>
      <c r="E726" s="14">
        <f t="shared" si="893"/>
        <v>0</v>
      </c>
      <c r="F726" s="14">
        <f t="shared" si="893"/>
        <v>0</v>
      </c>
      <c r="G726" s="14">
        <f t="shared" si="893"/>
        <v>0</v>
      </c>
      <c r="H726" s="14">
        <f t="shared" si="819"/>
        <v>564.70000000000005</v>
      </c>
      <c r="I726" s="14">
        <f t="shared" si="894"/>
        <v>564.70000000000005</v>
      </c>
      <c r="J726" s="14">
        <f t="shared" si="894"/>
        <v>0</v>
      </c>
      <c r="K726" s="14">
        <f t="shared" si="894"/>
        <v>0</v>
      </c>
      <c r="L726" s="14">
        <f t="shared" si="894"/>
        <v>0</v>
      </c>
      <c r="M726" s="14">
        <f t="shared" si="894"/>
        <v>0</v>
      </c>
      <c r="N726" s="14">
        <f t="shared" si="894"/>
        <v>0</v>
      </c>
      <c r="O726" s="14">
        <f t="shared" si="894"/>
        <v>0</v>
      </c>
      <c r="P726" s="14">
        <f t="shared" si="894"/>
        <v>0</v>
      </c>
      <c r="Q726" s="14">
        <f t="shared" si="820"/>
        <v>413.09673999999995</v>
      </c>
      <c r="R726" s="14">
        <f t="shared" ref="R726:Z726" si="897">SUM(R735,R744)</f>
        <v>413.09673999999995</v>
      </c>
      <c r="S726" s="14">
        <f t="shared" si="897"/>
        <v>0</v>
      </c>
      <c r="T726" s="14">
        <f t="shared" si="897"/>
        <v>0</v>
      </c>
      <c r="U726" s="14">
        <f t="shared" si="897"/>
        <v>0</v>
      </c>
      <c r="V726" s="14">
        <f t="shared" si="897"/>
        <v>0</v>
      </c>
      <c r="W726" s="14">
        <f t="shared" si="897"/>
        <v>0</v>
      </c>
      <c r="X726" s="14">
        <f t="shared" si="897"/>
        <v>0</v>
      </c>
      <c r="Y726" s="14">
        <f t="shared" si="897"/>
        <v>0</v>
      </c>
      <c r="Z726" s="14">
        <f t="shared" si="897"/>
        <v>0</v>
      </c>
    </row>
    <row r="727" spans="1:26" ht="16.5" thickTop="1" thickBot="1" x14ac:dyDescent="0.3">
      <c r="A727" s="5" t="s">
        <v>0</v>
      </c>
      <c r="B727" s="8" t="s">
        <v>36</v>
      </c>
      <c r="C727" s="14">
        <f t="shared" si="818"/>
        <v>2000</v>
      </c>
      <c r="D727" s="14">
        <f t="shared" si="893"/>
        <v>2000</v>
      </c>
      <c r="E727" s="14">
        <f t="shared" si="893"/>
        <v>0</v>
      </c>
      <c r="F727" s="14">
        <f t="shared" si="893"/>
        <v>0</v>
      </c>
      <c r="G727" s="14">
        <f t="shared" si="893"/>
        <v>0</v>
      </c>
      <c r="H727" s="14">
        <f t="shared" si="819"/>
        <v>2000</v>
      </c>
      <c r="I727" s="14">
        <f t="shared" si="894"/>
        <v>2000</v>
      </c>
      <c r="J727" s="14">
        <f t="shared" si="894"/>
        <v>0</v>
      </c>
      <c r="K727" s="14">
        <f t="shared" si="894"/>
        <v>0</v>
      </c>
      <c r="L727" s="14">
        <f t="shared" si="894"/>
        <v>0</v>
      </c>
      <c r="M727" s="14">
        <f t="shared" si="894"/>
        <v>0</v>
      </c>
      <c r="N727" s="14">
        <f t="shared" si="894"/>
        <v>0</v>
      </c>
      <c r="O727" s="14">
        <f t="shared" si="894"/>
        <v>0</v>
      </c>
      <c r="P727" s="14">
        <f t="shared" si="894"/>
        <v>0</v>
      </c>
      <c r="Q727" s="14">
        <f t="shared" si="820"/>
        <v>1998.62</v>
      </c>
      <c r="R727" s="14">
        <f t="shared" ref="R727:Z727" si="898">SUM(R736,R745)</f>
        <v>1998.62</v>
      </c>
      <c r="S727" s="14">
        <f t="shared" si="898"/>
        <v>0</v>
      </c>
      <c r="T727" s="14">
        <f t="shared" si="898"/>
        <v>0</v>
      </c>
      <c r="U727" s="14">
        <f t="shared" si="898"/>
        <v>0</v>
      </c>
      <c r="V727" s="14">
        <f t="shared" si="898"/>
        <v>0</v>
      </c>
      <c r="W727" s="14">
        <f t="shared" si="898"/>
        <v>0</v>
      </c>
      <c r="X727" s="14">
        <f t="shared" si="898"/>
        <v>0</v>
      </c>
      <c r="Y727" s="14">
        <f t="shared" si="898"/>
        <v>0</v>
      </c>
      <c r="Z727" s="14">
        <f t="shared" si="898"/>
        <v>0</v>
      </c>
    </row>
    <row r="728" spans="1:26" ht="16.5" thickTop="1" thickBot="1" x14ac:dyDescent="0.3">
      <c r="A728" s="5" t="s">
        <v>0</v>
      </c>
      <c r="B728" s="8" t="s">
        <v>37</v>
      </c>
      <c r="C728" s="14">
        <f t="shared" si="818"/>
        <v>26800</v>
      </c>
      <c r="D728" s="14">
        <f t="shared" si="893"/>
        <v>26800</v>
      </c>
      <c r="E728" s="14">
        <f t="shared" si="893"/>
        <v>0</v>
      </c>
      <c r="F728" s="14">
        <f t="shared" si="893"/>
        <v>0</v>
      </c>
      <c r="G728" s="14">
        <f t="shared" si="893"/>
        <v>0</v>
      </c>
      <c r="H728" s="14">
        <f t="shared" si="819"/>
        <v>23114.2</v>
      </c>
      <c r="I728" s="14">
        <f t="shared" si="894"/>
        <v>23114.2</v>
      </c>
      <c r="J728" s="14">
        <f t="shared" si="894"/>
        <v>0</v>
      </c>
      <c r="K728" s="14">
        <f t="shared" si="894"/>
        <v>0</v>
      </c>
      <c r="L728" s="14">
        <f t="shared" si="894"/>
        <v>0</v>
      </c>
      <c r="M728" s="14">
        <f t="shared" si="894"/>
        <v>0</v>
      </c>
      <c r="N728" s="14">
        <f t="shared" si="894"/>
        <v>0</v>
      </c>
      <c r="O728" s="14">
        <f t="shared" si="894"/>
        <v>0</v>
      </c>
      <c r="P728" s="14">
        <f t="shared" si="894"/>
        <v>0</v>
      </c>
      <c r="Q728" s="14">
        <f t="shared" si="820"/>
        <v>23076.81581</v>
      </c>
      <c r="R728" s="14">
        <f t="shared" ref="R728:Z728" si="899">SUM(R737,R746)</f>
        <v>23076.81581</v>
      </c>
      <c r="S728" s="14">
        <f t="shared" si="899"/>
        <v>0</v>
      </c>
      <c r="T728" s="14">
        <f t="shared" si="899"/>
        <v>0</v>
      </c>
      <c r="U728" s="14">
        <f t="shared" si="899"/>
        <v>0</v>
      </c>
      <c r="V728" s="14">
        <f t="shared" si="899"/>
        <v>0</v>
      </c>
      <c r="W728" s="14">
        <f t="shared" si="899"/>
        <v>0</v>
      </c>
      <c r="X728" s="14">
        <f t="shared" si="899"/>
        <v>0</v>
      </c>
      <c r="Y728" s="14">
        <f t="shared" si="899"/>
        <v>0</v>
      </c>
      <c r="Z728" s="14">
        <f t="shared" si="899"/>
        <v>0</v>
      </c>
    </row>
    <row r="729" spans="1:26" ht="31.5" thickTop="1" thickBot="1" x14ac:dyDescent="0.3">
      <c r="A729" s="5" t="s">
        <v>0</v>
      </c>
      <c r="B729" s="9" t="s">
        <v>38</v>
      </c>
      <c r="C729" s="14">
        <f t="shared" si="818"/>
        <v>2500</v>
      </c>
      <c r="D729" s="14">
        <f t="shared" si="893"/>
        <v>2500</v>
      </c>
      <c r="E729" s="14">
        <f t="shared" si="893"/>
        <v>0</v>
      </c>
      <c r="F729" s="14">
        <f t="shared" si="893"/>
        <v>0</v>
      </c>
      <c r="G729" s="14">
        <f t="shared" si="893"/>
        <v>0</v>
      </c>
      <c r="H729" s="14">
        <f t="shared" si="819"/>
        <v>118</v>
      </c>
      <c r="I729" s="14">
        <f t="shared" si="894"/>
        <v>118</v>
      </c>
      <c r="J729" s="14">
        <f t="shared" si="894"/>
        <v>0</v>
      </c>
      <c r="K729" s="14">
        <f t="shared" si="894"/>
        <v>0</v>
      </c>
      <c r="L729" s="14">
        <f t="shared" si="894"/>
        <v>0</v>
      </c>
      <c r="M729" s="14">
        <f t="shared" si="894"/>
        <v>0</v>
      </c>
      <c r="N729" s="14">
        <f t="shared" si="894"/>
        <v>0</v>
      </c>
      <c r="O729" s="14">
        <f t="shared" si="894"/>
        <v>0</v>
      </c>
      <c r="P729" s="14">
        <f t="shared" si="894"/>
        <v>0</v>
      </c>
      <c r="Q729" s="14">
        <f t="shared" si="820"/>
        <v>115.57801000000001</v>
      </c>
      <c r="R729" s="14">
        <f t="shared" ref="R729:Z729" si="900">SUM(R738,R747)</f>
        <v>115.57801000000001</v>
      </c>
      <c r="S729" s="14">
        <f t="shared" si="900"/>
        <v>0</v>
      </c>
      <c r="T729" s="14">
        <f t="shared" si="900"/>
        <v>0</v>
      </c>
      <c r="U729" s="14">
        <f t="shared" si="900"/>
        <v>0</v>
      </c>
      <c r="V729" s="14">
        <f t="shared" si="900"/>
        <v>0</v>
      </c>
      <c r="W729" s="14">
        <f t="shared" si="900"/>
        <v>0</v>
      </c>
      <c r="X729" s="14">
        <f t="shared" si="900"/>
        <v>0</v>
      </c>
      <c r="Y729" s="14">
        <f t="shared" si="900"/>
        <v>0</v>
      </c>
      <c r="Z729" s="14">
        <f t="shared" si="900"/>
        <v>0</v>
      </c>
    </row>
    <row r="730" spans="1:26" ht="31.5" thickTop="1" thickBot="1" x14ac:dyDescent="0.3">
      <c r="A730" s="5" t="s">
        <v>0</v>
      </c>
      <c r="B730" s="9" t="s">
        <v>39</v>
      </c>
      <c r="C730" s="14">
        <f t="shared" si="818"/>
        <v>24300</v>
      </c>
      <c r="D730" s="14">
        <f t="shared" si="893"/>
        <v>24300</v>
      </c>
      <c r="E730" s="14">
        <f t="shared" si="893"/>
        <v>0</v>
      </c>
      <c r="F730" s="14">
        <f t="shared" si="893"/>
        <v>0</v>
      </c>
      <c r="G730" s="14">
        <f t="shared" si="893"/>
        <v>0</v>
      </c>
      <c r="H730" s="14">
        <f t="shared" si="819"/>
        <v>22996.2</v>
      </c>
      <c r="I730" s="14">
        <f t="shared" si="894"/>
        <v>22996.2</v>
      </c>
      <c r="J730" s="14">
        <f t="shared" si="894"/>
        <v>0</v>
      </c>
      <c r="K730" s="14">
        <f t="shared" si="894"/>
        <v>0</v>
      </c>
      <c r="L730" s="14">
        <f t="shared" si="894"/>
        <v>0</v>
      </c>
      <c r="M730" s="14">
        <f t="shared" si="894"/>
        <v>0</v>
      </c>
      <c r="N730" s="14">
        <f t="shared" si="894"/>
        <v>0</v>
      </c>
      <c r="O730" s="14">
        <f t="shared" si="894"/>
        <v>0</v>
      </c>
      <c r="P730" s="14">
        <f t="shared" si="894"/>
        <v>0</v>
      </c>
      <c r="Q730" s="14">
        <f t="shared" si="820"/>
        <v>22961.237799999999</v>
      </c>
      <c r="R730" s="14">
        <f t="shared" ref="R730:Z730" si="901">SUM(R739,R748)</f>
        <v>22961.237799999999</v>
      </c>
      <c r="S730" s="14">
        <f t="shared" si="901"/>
        <v>0</v>
      </c>
      <c r="T730" s="14">
        <f t="shared" si="901"/>
        <v>0</v>
      </c>
      <c r="U730" s="14">
        <f t="shared" si="901"/>
        <v>0</v>
      </c>
      <c r="V730" s="14">
        <f t="shared" si="901"/>
        <v>0</v>
      </c>
      <c r="W730" s="14">
        <f t="shared" si="901"/>
        <v>0</v>
      </c>
      <c r="X730" s="14">
        <f t="shared" si="901"/>
        <v>0</v>
      </c>
      <c r="Y730" s="14">
        <f t="shared" si="901"/>
        <v>0</v>
      </c>
      <c r="Z730" s="14">
        <f t="shared" si="901"/>
        <v>0</v>
      </c>
    </row>
    <row r="731" spans="1:26" ht="16.5" thickTop="1" thickBot="1" x14ac:dyDescent="0.3">
      <c r="A731" s="5" t="s">
        <v>0</v>
      </c>
      <c r="B731" s="7" t="s">
        <v>40</v>
      </c>
      <c r="C731" s="14">
        <f t="shared" si="818"/>
        <v>32700</v>
      </c>
      <c r="D731" s="14">
        <f t="shared" si="893"/>
        <v>32700</v>
      </c>
      <c r="E731" s="14">
        <f t="shared" si="893"/>
        <v>0</v>
      </c>
      <c r="F731" s="14">
        <f t="shared" si="893"/>
        <v>0</v>
      </c>
      <c r="G731" s="14">
        <f t="shared" si="893"/>
        <v>0</v>
      </c>
      <c r="H731" s="14">
        <f t="shared" si="819"/>
        <v>38353.35</v>
      </c>
      <c r="I731" s="14">
        <f t="shared" si="894"/>
        <v>38353.35</v>
      </c>
      <c r="J731" s="14">
        <f t="shared" si="894"/>
        <v>0</v>
      </c>
      <c r="K731" s="14">
        <f t="shared" si="894"/>
        <v>0</v>
      </c>
      <c r="L731" s="14">
        <f t="shared" si="894"/>
        <v>0</v>
      </c>
      <c r="M731" s="14">
        <f t="shared" si="894"/>
        <v>0</v>
      </c>
      <c r="N731" s="14">
        <f t="shared" si="894"/>
        <v>0</v>
      </c>
      <c r="O731" s="14">
        <f t="shared" si="894"/>
        <v>0</v>
      </c>
      <c r="P731" s="14">
        <f t="shared" si="894"/>
        <v>0</v>
      </c>
      <c r="Q731" s="14">
        <f t="shared" si="820"/>
        <v>38353.348109999999</v>
      </c>
      <c r="R731" s="14">
        <f t="shared" ref="R731:Z731" si="902">SUM(R740,R749)</f>
        <v>38353.348109999999</v>
      </c>
      <c r="S731" s="14">
        <f t="shared" si="902"/>
        <v>0</v>
      </c>
      <c r="T731" s="14">
        <f t="shared" si="902"/>
        <v>0</v>
      </c>
      <c r="U731" s="14">
        <f t="shared" si="902"/>
        <v>0</v>
      </c>
      <c r="V731" s="14">
        <f t="shared" si="902"/>
        <v>0</v>
      </c>
      <c r="W731" s="14">
        <f t="shared" si="902"/>
        <v>0</v>
      </c>
      <c r="X731" s="14">
        <f t="shared" si="902"/>
        <v>0</v>
      </c>
      <c r="Y731" s="14">
        <f t="shared" si="902"/>
        <v>0</v>
      </c>
      <c r="Z731" s="14">
        <f t="shared" si="902"/>
        <v>0</v>
      </c>
    </row>
    <row r="732" spans="1:26" ht="16.5" thickTop="1" thickBot="1" x14ac:dyDescent="0.3">
      <c r="A732" s="5" t="s">
        <v>0</v>
      </c>
      <c r="B732" s="7" t="s">
        <v>41</v>
      </c>
      <c r="C732" s="14">
        <f t="shared" si="818"/>
        <v>0</v>
      </c>
      <c r="D732" s="14">
        <f>SUM(D741)</f>
        <v>0</v>
      </c>
      <c r="E732" s="14">
        <f>SUM(E741)</f>
        <v>0</v>
      </c>
      <c r="F732" s="14">
        <f>SUM(F741)</f>
        <v>0</v>
      </c>
      <c r="G732" s="14">
        <f>SUM(G741)</f>
        <v>0</v>
      </c>
      <c r="H732" s="14">
        <f t="shared" si="819"/>
        <v>0</v>
      </c>
      <c r="I732" s="14">
        <f t="shared" ref="I732:P732" si="903">SUM(I741)</f>
        <v>0</v>
      </c>
      <c r="J732" s="14">
        <f t="shared" si="903"/>
        <v>0</v>
      </c>
      <c r="K732" s="14">
        <f t="shared" si="903"/>
        <v>0</v>
      </c>
      <c r="L732" s="14">
        <f t="shared" si="903"/>
        <v>0</v>
      </c>
      <c r="M732" s="14">
        <f t="shared" si="903"/>
        <v>0</v>
      </c>
      <c r="N732" s="14">
        <f t="shared" si="903"/>
        <v>0</v>
      </c>
      <c r="O732" s="14">
        <f t="shared" si="903"/>
        <v>0</v>
      </c>
      <c r="P732" s="14">
        <f t="shared" si="903"/>
        <v>0</v>
      </c>
      <c r="Q732" s="14">
        <f t="shared" si="820"/>
        <v>0</v>
      </c>
      <c r="R732" s="14">
        <f t="shared" ref="R732:Z732" si="904">SUM(R741)</f>
        <v>0</v>
      </c>
      <c r="S732" s="14">
        <f t="shared" si="904"/>
        <v>0</v>
      </c>
      <c r="T732" s="14">
        <f t="shared" si="904"/>
        <v>0</v>
      </c>
      <c r="U732" s="14">
        <f t="shared" si="904"/>
        <v>0</v>
      </c>
      <c r="V732" s="14">
        <f t="shared" si="904"/>
        <v>0</v>
      </c>
      <c r="W732" s="14">
        <f t="shared" si="904"/>
        <v>0</v>
      </c>
      <c r="X732" s="14">
        <f t="shared" si="904"/>
        <v>0</v>
      </c>
      <c r="Y732" s="14">
        <f t="shared" si="904"/>
        <v>0</v>
      </c>
      <c r="Z732" s="14">
        <f t="shared" si="904"/>
        <v>0</v>
      </c>
    </row>
    <row r="733" spans="1:26" ht="31.5" thickTop="1" thickBot="1" x14ac:dyDescent="0.3">
      <c r="A733" s="5" t="s">
        <v>255</v>
      </c>
      <c r="B733" s="6" t="s">
        <v>254</v>
      </c>
      <c r="C733" s="13">
        <f t="shared" si="818"/>
        <v>62700</v>
      </c>
      <c r="D733" s="13">
        <f>SUM(D734,D740:D741)</f>
        <v>62700</v>
      </c>
      <c r="E733" s="13">
        <f>SUM(E734,E740:E741)</f>
        <v>0</v>
      </c>
      <c r="F733" s="13">
        <f>SUM(F734,F740:F741)</f>
        <v>0</v>
      </c>
      <c r="G733" s="13">
        <f>SUM(G734,G740:G741)</f>
        <v>0</v>
      </c>
      <c r="H733" s="13">
        <f t="shared" si="819"/>
        <v>51858.459000000003</v>
      </c>
      <c r="I733" s="13">
        <f t="shared" ref="I733:P733" si="905">SUM(I734,I740:I741)</f>
        <v>51858.459000000003</v>
      </c>
      <c r="J733" s="13">
        <f t="shared" si="905"/>
        <v>0</v>
      </c>
      <c r="K733" s="13">
        <f t="shared" si="905"/>
        <v>0</v>
      </c>
      <c r="L733" s="13">
        <f t="shared" si="905"/>
        <v>0</v>
      </c>
      <c r="M733" s="13">
        <f t="shared" si="905"/>
        <v>0</v>
      </c>
      <c r="N733" s="13">
        <f t="shared" si="905"/>
        <v>0</v>
      </c>
      <c r="O733" s="13">
        <f t="shared" si="905"/>
        <v>0</v>
      </c>
      <c r="P733" s="13">
        <f t="shared" si="905"/>
        <v>0</v>
      </c>
      <c r="Q733" s="13">
        <f t="shared" si="820"/>
        <v>51846.595199999996</v>
      </c>
      <c r="R733" s="13">
        <f t="shared" ref="R733:Z733" si="906">SUM(R734,R740:R741)</f>
        <v>51846.595199999996</v>
      </c>
      <c r="S733" s="13">
        <f t="shared" si="906"/>
        <v>0</v>
      </c>
      <c r="T733" s="13">
        <f t="shared" si="906"/>
        <v>0</v>
      </c>
      <c r="U733" s="13">
        <f t="shared" si="906"/>
        <v>0</v>
      </c>
      <c r="V733" s="13">
        <f t="shared" si="906"/>
        <v>0</v>
      </c>
      <c r="W733" s="13">
        <f t="shared" si="906"/>
        <v>0</v>
      </c>
      <c r="X733" s="13">
        <f t="shared" si="906"/>
        <v>0</v>
      </c>
      <c r="Y733" s="13">
        <f t="shared" si="906"/>
        <v>0</v>
      </c>
      <c r="Z733" s="13">
        <f t="shared" si="906"/>
        <v>0</v>
      </c>
    </row>
    <row r="734" spans="1:26" ht="16.5" thickTop="1" thickBot="1" x14ac:dyDescent="0.3">
      <c r="A734" s="5" t="s">
        <v>0</v>
      </c>
      <c r="B734" s="7" t="s">
        <v>19</v>
      </c>
      <c r="C734" s="14">
        <f t="shared" si="818"/>
        <v>30000</v>
      </c>
      <c r="D734" s="14">
        <f>SUM(D735:D737)</f>
        <v>30000</v>
      </c>
      <c r="E734" s="14">
        <f>SUM(E735:E737)</f>
        <v>0</v>
      </c>
      <c r="F734" s="14">
        <f>SUM(F735:F737)</f>
        <v>0</v>
      </c>
      <c r="G734" s="14">
        <f>SUM(G735:G737)</f>
        <v>0</v>
      </c>
      <c r="H734" s="14">
        <f t="shared" si="819"/>
        <v>23133.668000000001</v>
      </c>
      <c r="I734" s="14">
        <f t="shared" ref="I734:P734" si="907">SUM(I735:I737)</f>
        <v>23133.668000000001</v>
      </c>
      <c r="J734" s="14">
        <f t="shared" si="907"/>
        <v>0</v>
      </c>
      <c r="K734" s="14">
        <f t="shared" si="907"/>
        <v>0</v>
      </c>
      <c r="L734" s="14">
        <f t="shared" si="907"/>
        <v>0</v>
      </c>
      <c r="M734" s="14">
        <f t="shared" si="907"/>
        <v>0</v>
      </c>
      <c r="N734" s="14">
        <f t="shared" si="907"/>
        <v>0</v>
      </c>
      <c r="O734" s="14">
        <f t="shared" si="907"/>
        <v>0</v>
      </c>
      <c r="P734" s="14">
        <f t="shared" si="907"/>
        <v>0</v>
      </c>
      <c r="Q734" s="14">
        <f t="shared" si="820"/>
        <v>23121.806089999998</v>
      </c>
      <c r="R734" s="14">
        <f t="shared" ref="R734:Z734" si="908">SUM(R735:R737)</f>
        <v>23121.806089999998</v>
      </c>
      <c r="S734" s="14">
        <f t="shared" si="908"/>
        <v>0</v>
      </c>
      <c r="T734" s="14">
        <f t="shared" si="908"/>
        <v>0</v>
      </c>
      <c r="U734" s="14">
        <f t="shared" si="908"/>
        <v>0</v>
      </c>
      <c r="V734" s="14">
        <f t="shared" si="908"/>
        <v>0</v>
      </c>
      <c r="W734" s="14">
        <f t="shared" si="908"/>
        <v>0</v>
      </c>
      <c r="X734" s="14">
        <f t="shared" si="908"/>
        <v>0</v>
      </c>
      <c r="Y734" s="14">
        <f t="shared" si="908"/>
        <v>0</v>
      </c>
      <c r="Z734" s="14">
        <f t="shared" si="908"/>
        <v>0</v>
      </c>
    </row>
    <row r="735" spans="1:26" ht="16.5" thickTop="1" thickBot="1" x14ac:dyDescent="0.3">
      <c r="A735" s="5" t="s">
        <v>0</v>
      </c>
      <c r="B735" s="8" t="s">
        <v>21</v>
      </c>
      <c r="C735" s="14">
        <f t="shared" si="818"/>
        <v>1200</v>
      </c>
      <c r="D735" s="14">
        <v>1200</v>
      </c>
      <c r="E735" s="14">
        <v>0</v>
      </c>
      <c r="F735" s="14">
        <v>0</v>
      </c>
      <c r="G735" s="14">
        <v>0</v>
      </c>
      <c r="H735" s="14">
        <f t="shared" si="819"/>
        <v>370.09399999999999</v>
      </c>
      <c r="I735" s="14">
        <v>370.09399999999999</v>
      </c>
      <c r="J735" s="14">
        <v>0</v>
      </c>
      <c r="K735" s="14">
        <v>0</v>
      </c>
      <c r="L735" s="14">
        <v>0</v>
      </c>
      <c r="M735" s="14">
        <v>0</v>
      </c>
      <c r="N735" s="14">
        <v>0</v>
      </c>
      <c r="O735" s="14">
        <v>0</v>
      </c>
      <c r="P735" s="14">
        <v>0</v>
      </c>
      <c r="Q735" s="14">
        <f t="shared" si="820"/>
        <v>367.05273999999997</v>
      </c>
      <c r="R735" s="14">
        <v>367.05273999999997</v>
      </c>
      <c r="S735" s="14">
        <v>0</v>
      </c>
      <c r="T735" s="14">
        <v>0</v>
      </c>
      <c r="U735" s="14">
        <v>0</v>
      </c>
      <c r="V735" s="14">
        <v>0</v>
      </c>
      <c r="W735" s="14">
        <v>0</v>
      </c>
      <c r="X735" s="14">
        <v>0</v>
      </c>
      <c r="Y735" s="14">
        <v>0</v>
      </c>
      <c r="Z735" s="14">
        <v>0</v>
      </c>
    </row>
    <row r="736" spans="1:26" ht="16.5" thickTop="1" thickBot="1" x14ac:dyDescent="0.3">
      <c r="A736" s="5" t="s">
        <v>0</v>
      </c>
      <c r="B736" s="8" t="s">
        <v>36</v>
      </c>
      <c r="C736" s="14">
        <f t="shared" si="818"/>
        <v>2000</v>
      </c>
      <c r="D736" s="14">
        <v>2000</v>
      </c>
      <c r="E736" s="14">
        <v>0</v>
      </c>
      <c r="F736" s="14">
        <v>0</v>
      </c>
      <c r="G736" s="14">
        <v>0</v>
      </c>
      <c r="H736" s="14">
        <f t="shared" si="819"/>
        <v>1805.62</v>
      </c>
      <c r="I736" s="14">
        <v>1805.62</v>
      </c>
      <c r="J736" s="14">
        <v>0</v>
      </c>
      <c r="K736" s="14">
        <v>0</v>
      </c>
      <c r="L736" s="14">
        <v>0</v>
      </c>
      <c r="M736" s="14">
        <v>0</v>
      </c>
      <c r="N736" s="14">
        <v>0</v>
      </c>
      <c r="O736" s="14">
        <v>0</v>
      </c>
      <c r="P736" s="14">
        <v>0</v>
      </c>
      <c r="Q736" s="14">
        <f t="shared" si="820"/>
        <v>1804.84</v>
      </c>
      <c r="R736" s="14">
        <v>1804.84</v>
      </c>
      <c r="S736" s="14">
        <v>0</v>
      </c>
      <c r="T736" s="14">
        <v>0</v>
      </c>
      <c r="U736" s="14">
        <v>0</v>
      </c>
      <c r="V736" s="14">
        <v>0</v>
      </c>
      <c r="W736" s="14">
        <v>0</v>
      </c>
      <c r="X736" s="14">
        <v>0</v>
      </c>
      <c r="Y736" s="14">
        <v>0</v>
      </c>
      <c r="Z736" s="14">
        <v>0</v>
      </c>
    </row>
    <row r="737" spans="1:26" ht="16.5" thickTop="1" thickBot="1" x14ac:dyDescent="0.3">
      <c r="A737" s="5" t="s">
        <v>0</v>
      </c>
      <c r="B737" s="8" t="s">
        <v>37</v>
      </c>
      <c r="C737" s="14">
        <f t="shared" si="818"/>
        <v>26800</v>
      </c>
      <c r="D737" s="14">
        <f>SUM(D738:D739)</f>
        <v>26800</v>
      </c>
      <c r="E737" s="14">
        <f>SUM(E738:E739)</f>
        <v>0</v>
      </c>
      <c r="F737" s="14">
        <f>SUM(F738:F739)</f>
        <v>0</v>
      </c>
      <c r="G737" s="14">
        <f>SUM(G738:G739)</f>
        <v>0</v>
      </c>
      <c r="H737" s="14">
        <f t="shared" si="819"/>
        <v>20957.954000000002</v>
      </c>
      <c r="I737" s="14">
        <f t="shared" ref="I737:P737" si="909">SUM(I738:I739)</f>
        <v>20957.954000000002</v>
      </c>
      <c r="J737" s="14">
        <f t="shared" si="909"/>
        <v>0</v>
      </c>
      <c r="K737" s="14">
        <f t="shared" si="909"/>
        <v>0</v>
      </c>
      <c r="L737" s="14">
        <f t="shared" si="909"/>
        <v>0</v>
      </c>
      <c r="M737" s="14">
        <f t="shared" si="909"/>
        <v>0</v>
      </c>
      <c r="N737" s="14">
        <f t="shared" si="909"/>
        <v>0</v>
      </c>
      <c r="O737" s="14">
        <f t="shared" si="909"/>
        <v>0</v>
      </c>
      <c r="P737" s="14">
        <f t="shared" si="909"/>
        <v>0</v>
      </c>
      <c r="Q737" s="14">
        <f t="shared" si="820"/>
        <v>20949.913349999999</v>
      </c>
      <c r="R737" s="14">
        <f t="shared" ref="R737:Z737" si="910">SUM(R738:R739)</f>
        <v>20949.913349999999</v>
      </c>
      <c r="S737" s="14">
        <f t="shared" si="910"/>
        <v>0</v>
      </c>
      <c r="T737" s="14">
        <f t="shared" si="910"/>
        <v>0</v>
      </c>
      <c r="U737" s="14">
        <f t="shared" si="910"/>
        <v>0</v>
      </c>
      <c r="V737" s="14">
        <f t="shared" si="910"/>
        <v>0</v>
      </c>
      <c r="W737" s="14">
        <f t="shared" si="910"/>
        <v>0</v>
      </c>
      <c r="X737" s="14">
        <f t="shared" si="910"/>
        <v>0</v>
      </c>
      <c r="Y737" s="14">
        <f t="shared" si="910"/>
        <v>0</v>
      </c>
      <c r="Z737" s="14">
        <f t="shared" si="910"/>
        <v>0</v>
      </c>
    </row>
    <row r="738" spans="1:26" ht="31.5" thickTop="1" thickBot="1" x14ac:dyDescent="0.3">
      <c r="A738" s="5" t="s">
        <v>0</v>
      </c>
      <c r="B738" s="9" t="s">
        <v>38</v>
      </c>
      <c r="C738" s="14">
        <f t="shared" si="818"/>
        <v>2500</v>
      </c>
      <c r="D738" s="14">
        <v>2500</v>
      </c>
      <c r="E738" s="14">
        <v>0</v>
      </c>
      <c r="F738" s="14">
        <v>0</v>
      </c>
      <c r="G738" s="14">
        <v>0</v>
      </c>
      <c r="H738" s="14">
        <f t="shared" si="819"/>
        <v>102.008</v>
      </c>
      <c r="I738" s="14">
        <v>102.008</v>
      </c>
      <c r="J738" s="14">
        <v>0</v>
      </c>
      <c r="K738" s="14">
        <v>0</v>
      </c>
      <c r="L738" s="14">
        <v>0</v>
      </c>
      <c r="M738" s="14">
        <v>0</v>
      </c>
      <c r="N738" s="14">
        <v>0</v>
      </c>
      <c r="O738" s="14">
        <v>0</v>
      </c>
      <c r="P738" s="14">
        <v>0</v>
      </c>
      <c r="Q738" s="14">
        <f t="shared" si="820"/>
        <v>102.00767</v>
      </c>
      <c r="R738" s="14">
        <v>102.00767</v>
      </c>
      <c r="S738" s="14">
        <v>0</v>
      </c>
      <c r="T738" s="14">
        <v>0</v>
      </c>
      <c r="U738" s="14">
        <v>0</v>
      </c>
      <c r="V738" s="14">
        <v>0</v>
      </c>
      <c r="W738" s="14">
        <v>0</v>
      </c>
      <c r="X738" s="14">
        <v>0</v>
      </c>
      <c r="Y738" s="14">
        <v>0</v>
      </c>
      <c r="Z738" s="14">
        <v>0</v>
      </c>
    </row>
    <row r="739" spans="1:26" ht="31.5" thickTop="1" thickBot="1" x14ac:dyDescent="0.3">
      <c r="A739" s="5" t="s">
        <v>0</v>
      </c>
      <c r="B739" s="9" t="s">
        <v>39</v>
      </c>
      <c r="C739" s="14">
        <f t="shared" ref="C739:C772" si="911">SUM(D739:F739)</f>
        <v>24300</v>
      </c>
      <c r="D739" s="14">
        <v>24300</v>
      </c>
      <c r="E739" s="14">
        <v>0</v>
      </c>
      <c r="F739" s="14">
        <v>0</v>
      </c>
      <c r="G739" s="14">
        <v>0</v>
      </c>
      <c r="H739" s="14">
        <f t="shared" ref="H739:H772" si="912">SUM(I739:O739)</f>
        <v>20855.946</v>
      </c>
      <c r="I739" s="14">
        <v>20855.946</v>
      </c>
      <c r="J739" s="14">
        <v>0</v>
      </c>
      <c r="K739" s="14">
        <v>0</v>
      </c>
      <c r="L739" s="14">
        <v>0</v>
      </c>
      <c r="M739" s="14">
        <v>0</v>
      </c>
      <c r="N739" s="14">
        <v>0</v>
      </c>
      <c r="O739" s="14">
        <v>0</v>
      </c>
      <c r="P739" s="14">
        <v>0</v>
      </c>
      <c r="Q739" s="14">
        <f t="shared" ref="Q739:Q772" si="913">SUM(R739:Y739)</f>
        <v>20847.90568</v>
      </c>
      <c r="R739" s="14">
        <v>20847.90568</v>
      </c>
      <c r="S739" s="14">
        <v>0</v>
      </c>
      <c r="T739" s="14">
        <v>0</v>
      </c>
      <c r="U739" s="14">
        <v>0</v>
      </c>
      <c r="V739" s="14">
        <v>0</v>
      </c>
      <c r="W739" s="14">
        <v>0</v>
      </c>
      <c r="X739" s="14">
        <v>0</v>
      </c>
      <c r="Y739" s="14">
        <v>0</v>
      </c>
      <c r="Z739" s="14">
        <v>0</v>
      </c>
    </row>
    <row r="740" spans="1:26" ht="16.5" thickTop="1" thickBot="1" x14ac:dyDescent="0.3">
      <c r="A740" s="5" t="s">
        <v>0</v>
      </c>
      <c r="B740" s="7" t="s">
        <v>40</v>
      </c>
      <c r="C740" s="14">
        <f t="shared" si="911"/>
        <v>32700</v>
      </c>
      <c r="D740" s="14">
        <v>32700</v>
      </c>
      <c r="E740" s="14">
        <v>0</v>
      </c>
      <c r="F740" s="14">
        <v>0</v>
      </c>
      <c r="G740" s="14">
        <v>0</v>
      </c>
      <c r="H740" s="14">
        <f t="shared" si="912"/>
        <v>28724.791000000001</v>
      </c>
      <c r="I740" s="14">
        <v>28724.791000000001</v>
      </c>
      <c r="J740" s="14">
        <v>0</v>
      </c>
      <c r="K740" s="14">
        <v>0</v>
      </c>
      <c r="L740" s="14">
        <v>0</v>
      </c>
      <c r="M740" s="14">
        <v>0</v>
      </c>
      <c r="N740" s="14">
        <v>0</v>
      </c>
      <c r="O740" s="14">
        <v>0</v>
      </c>
      <c r="P740" s="14">
        <v>0</v>
      </c>
      <c r="Q740" s="14">
        <f t="shared" si="913"/>
        <v>28724.789110000002</v>
      </c>
      <c r="R740" s="14">
        <v>28724.789110000002</v>
      </c>
      <c r="S740" s="14">
        <v>0</v>
      </c>
      <c r="T740" s="14">
        <v>0</v>
      </c>
      <c r="U740" s="14">
        <v>0</v>
      </c>
      <c r="V740" s="14">
        <v>0</v>
      </c>
      <c r="W740" s="14">
        <v>0</v>
      </c>
      <c r="X740" s="14">
        <v>0</v>
      </c>
      <c r="Y740" s="14">
        <v>0</v>
      </c>
      <c r="Z740" s="14">
        <v>0</v>
      </c>
    </row>
    <row r="741" spans="1:26" ht="16.5" thickTop="1" thickBot="1" x14ac:dyDescent="0.3">
      <c r="A741" s="5" t="s">
        <v>0</v>
      </c>
      <c r="B741" s="7" t="s">
        <v>41</v>
      </c>
      <c r="C741" s="14">
        <f t="shared" si="911"/>
        <v>0</v>
      </c>
      <c r="D741" s="14">
        <v>0</v>
      </c>
      <c r="E741" s="14">
        <v>0</v>
      </c>
      <c r="F741" s="14">
        <v>0</v>
      </c>
      <c r="G741" s="14">
        <v>0</v>
      </c>
      <c r="H741" s="14">
        <f t="shared" si="912"/>
        <v>0</v>
      </c>
      <c r="I741" s="14">
        <v>0</v>
      </c>
      <c r="J741" s="14">
        <v>0</v>
      </c>
      <c r="K741" s="14">
        <v>0</v>
      </c>
      <c r="L741" s="14">
        <v>0</v>
      </c>
      <c r="M741" s="14">
        <v>0</v>
      </c>
      <c r="N741" s="14">
        <v>0</v>
      </c>
      <c r="O741" s="14">
        <v>0</v>
      </c>
      <c r="P741" s="14">
        <v>0</v>
      </c>
      <c r="Q741" s="14">
        <f t="shared" si="913"/>
        <v>0</v>
      </c>
      <c r="R741" s="14">
        <v>0</v>
      </c>
      <c r="S741" s="14">
        <v>0</v>
      </c>
      <c r="T741" s="14">
        <v>0</v>
      </c>
      <c r="U741" s="14">
        <v>0</v>
      </c>
      <c r="V741" s="14">
        <v>0</v>
      </c>
      <c r="W741" s="14">
        <v>0</v>
      </c>
      <c r="X741" s="14">
        <v>0</v>
      </c>
      <c r="Y741" s="14">
        <v>0</v>
      </c>
      <c r="Z741" s="14">
        <v>0</v>
      </c>
    </row>
    <row r="742" spans="1:26" ht="61.5" thickTop="1" thickBot="1" x14ac:dyDescent="0.3">
      <c r="A742" s="5" t="s">
        <v>256</v>
      </c>
      <c r="B742" s="6" t="s">
        <v>257</v>
      </c>
      <c r="C742" s="13">
        <f t="shared" si="911"/>
        <v>0</v>
      </c>
      <c r="D742" s="13">
        <f>SUM(D743,D749)</f>
        <v>0</v>
      </c>
      <c r="E742" s="13">
        <f>SUM(E743,E749)</f>
        <v>0</v>
      </c>
      <c r="F742" s="13">
        <f>SUM(F743,F749)</f>
        <v>0</v>
      </c>
      <c r="G742" s="13">
        <f>SUM(G743,G749)</f>
        <v>0</v>
      </c>
      <c r="H742" s="13">
        <f t="shared" si="912"/>
        <v>12173.790999999999</v>
      </c>
      <c r="I742" s="13">
        <f t="shared" ref="I742:P742" si="914">SUM(I743,I749)</f>
        <v>12173.790999999999</v>
      </c>
      <c r="J742" s="13">
        <f t="shared" si="914"/>
        <v>0</v>
      </c>
      <c r="K742" s="13">
        <f t="shared" si="914"/>
        <v>0</v>
      </c>
      <c r="L742" s="13">
        <f t="shared" si="914"/>
        <v>0</v>
      </c>
      <c r="M742" s="13">
        <f t="shared" si="914"/>
        <v>0</v>
      </c>
      <c r="N742" s="13">
        <f t="shared" si="914"/>
        <v>0</v>
      </c>
      <c r="O742" s="13">
        <f t="shared" si="914"/>
        <v>0</v>
      </c>
      <c r="P742" s="13">
        <f t="shared" si="914"/>
        <v>0</v>
      </c>
      <c r="Q742" s="13">
        <f t="shared" si="913"/>
        <v>11995.285459999999</v>
      </c>
      <c r="R742" s="13">
        <f t="shared" ref="R742:Z742" si="915">SUM(R743,R749)</f>
        <v>11995.285459999999</v>
      </c>
      <c r="S742" s="13">
        <f t="shared" si="915"/>
        <v>0</v>
      </c>
      <c r="T742" s="13">
        <f t="shared" si="915"/>
        <v>0</v>
      </c>
      <c r="U742" s="13">
        <f t="shared" si="915"/>
        <v>0</v>
      </c>
      <c r="V742" s="13">
        <f t="shared" si="915"/>
        <v>0</v>
      </c>
      <c r="W742" s="13">
        <f t="shared" si="915"/>
        <v>0</v>
      </c>
      <c r="X742" s="13">
        <f t="shared" si="915"/>
        <v>0</v>
      </c>
      <c r="Y742" s="13">
        <f t="shared" si="915"/>
        <v>0</v>
      </c>
      <c r="Z742" s="13">
        <f t="shared" si="915"/>
        <v>0</v>
      </c>
    </row>
    <row r="743" spans="1:26" ht="16.5" thickTop="1" thickBot="1" x14ac:dyDescent="0.3">
      <c r="A743" s="5" t="s">
        <v>0</v>
      </c>
      <c r="B743" s="7" t="s">
        <v>19</v>
      </c>
      <c r="C743" s="14">
        <f t="shared" si="911"/>
        <v>0</v>
      </c>
      <c r="D743" s="14">
        <f>SUM(D744:D746)</f>
        <v>0</v>
      </c>
      <c r="E743" s="14">
        <f>SUM(E744:E746)</f>
        <v>0</v>
      </c>
      <c r="F743" s="14">
        <f>SUM(F744:F746)</f>
        <v>0</v>
      </c>
      <c r="G743" s="14">
        <f>SUM(G744:G746)</f>
        <v>0</v>
      </c>
      <c r="H743" s="14">
        <f t="shared" si="912"/>
        <v>2545.232</v>
      </c>
      <c r="I743" s="14">
        <f t="shared" ref="I743:P743" si="916">SUM(I744:I746)</f>
        <v>2545.232</v>
      </c>
      <c r="J743" s="14">
        <f t="shared" si="916"/>
        <v>0</v>
      </c>
      <c r="K743" s="14">
        <f t="shared" si="916"/>
        <v>0</v>
      </c>
      <c r="L743" s="14">
        <f t="shared" si="916"/>
        <v>0</v>
      </c>
      <c r="M743" s="14">
        <f t="shared" si="916"/>
        <v>0</v>
      </c>
      <c r="N743" s="14">
        <f t="shared" si="916"/>
        <v>0</v>
      </c>
      <c r="O743" s="14">
        <f t="shared" si="916"/>
        <v>0</v>
      </c>
      <c r="P743" s="14">
        <f t="shared" si="916"/>
        <v>0</v>
      </c>
      <c r="Q743" s="14">
        <f t="shared" si="913"/>
        <v>2366.7264600000003</v>
      </c>
      <c r="R743" s="14">
        <f t="shared" ref="R743:Z743" si="917">SUM(R744:R746)</f>
        <v>2366.7264600000003</v>
      </c>
      <c r="S743" s="14">
        <f t="shared" si="917"/>
        <v>0</v>
      </c>
      <c r="T743" s="14">
        <f t="shared" si="917"/>
        <v>0</v>
      </c>
      <c r="U743" s="14">
        <f t="shared" si="917"/>
        <v>0</v>
      </c>
      <c r="V743" s="14">
        <f t="shared" si="917"/>
        <v>0</v>
      </c>
      <c r="W743" s="14">
        <f t="shared" si="917"/>
        <v>0</v>
      </c>
      <c r="X743" s="14">
        <f t="shared" si="917"/>
        <v>0</v>
      </c>
      <c r="Y743" s="14">
        <f t="shared" si="917"/>
        <v>0</v>
      </c>
      <c r="Z743" s="14">
        <f t="shared" si="917"/>
        <v>0</v>
      </c>
    </row>
    <row r="744" spans="1:26" ht="16.5" thickTop="1" thickBot="1" x14ac:dyDescent="0.3">
      <c r="A744" s="5" t="s">
        <v>0</v>
      </c>
      <c r="B744" s="8" t="s">
        <v>21</v>
      </c>
      <c r="C744" s="14">
        <f t="shared" si="911"/>
        <v>0</v>
      </c>
      <c r="D744" s="14">
        <v>0</v>
      </c>
      <c r="E744" s="14">
        <v>0</v>
      </c>
      <c r="F744" s="14">
        <v>0</v>
      </c>
      <c r="G744" s="14">
        <v>0</v>
      </c>
      <c r="H744" s="14">
        <f t="shared" si="912"/>
        <v>194.60599999999999</v>
      </c>
      <c r="I744" s="14">
        <v>194.60599999999999</v>
      </c>
      <c r="J744" s="14">
        <v>0</v>
      </c>
      <c r="K744" s="14">
        <v>0</v>
      </c>
      <c r="L744" s="14">
        <v>0</v>
      </c>
      <c r="M744" s="14">
        <v>0</v>
      </c>
      <c r="N744" s="14">
        <v>0</v>
      </c>
      <c r="O744" s="14">
        <v>0</v>
      </c>
      <c r="P744" s="14">
        <v>0</v>
      </c>
      <c r="Q744" s="14">
        <f t="shared" si="913"/>
        <v>46.043999999999997</v>
      </c>
      <c r="R744" s="14">
        <v>46.043999999999997</v>
      </c>
      <c r="S744" s="14">
        <v>0</v>
      </c>
      <c r="T744" s="14">
        <v>0</v>
      </c>
      <c r="U744" s="14">
        <v>0</v>
      </c>
      <c r="V744" s="14">
        <v>0</v>
      </c>
      <c r="W744" s="14">
        <v>0</v>
      </c>
      <c r="X744" s="14">
        <v>0</v>
      </c>
      <c r="Y744" s="14">
        <v>0</v>
      </c>
      <c r="Z744" s="14">
        <v>0</v>
      </c>
    </row>
    <row r="745" spans="1:26" ht="16.5" thickTop="1" thickBot="1" x14ac:dyDescent="0.3">
      <c r="A745" s="5" t="s">
        <v>0</v>
      </c>
      <c r="B745" s="8" t="s">
        <v>36</v>
      </c>
      <c r="C745" s="14">
        <f t="shared" si="911"/>
        <v>0</v>
      </c>
      <c r="D745" s="14">
        <v>0</v>
      </c>
      <c r="E745" s="14">
        <v>0</v>
      </c>
      <c r="F745" s="14">
        <v>0</v>
      </c>
      <c r="G745" s="14">
        <v>0</v>
      </c>
      <c r="H745" s="14">
        <f t="shared" si="912"/>
        <v>194.38</v>
      </c>
      <c r="I745" s="14">
        <v>194.38</v>
      </c>
      <c r="J745" s="14">
        <v>0</v>
      </c>
      <c r="K745" s="14">
        <v>0</v>
      </c>
      <c r="L745" s="14">
        <v>0</v>
      </c>
      <c r="M745" s="14">
        <v>0</v>
      </c>
      <c r="N745" s="14">
        <v>0</v>
      </c>
      <c r="O745" s="14">
        <v>0</v>
      </c>
      <c r="P745" s="14">
        <v>0</v>
      </c>
      <c r="Q745" s="14">
        <f t="shared" si="913"/>
        <v>193.78</v>
      </c>
      <c r="R745" s="14">
        <v>193.78</v>
      </c>
      <c r="S745" s="14">
        <v>0</v>
      </c>
      <c r="T745" s="14">
        <v>0</v>
      </c>
      <c r="U745" s="14">
        <v>0</v>
      </c>
      <c r="V745" s="14">
        <v>0</v>
      </c>
      <c r="W745" s="14">
        <v>0</v>
      </c>
      <c r="X745" s="14">
        <v>0</v>
      </c>
      <c r="Y745" s="14">
        <v>0</v>
      </c>
      <c r="Z745" s="14">
        <v>0</v>
      </c>
    </row>
    <row r="746" spans="1:26" ht="16.5" thickTop="1" thickBot="1" x14ac:dyDescent="0.3">
      <c r="A746" s="5" t="s">
        <v>0</v>
      </c>
      <c r="B746" s="8" t="s">
        <v>37</v>
      </c>
      <c r="C746" s="14">
        <f t="shared" si="911"/>
        <v>0</v>
      </c>
      <c r="D746" s="14">
        <f>SUM(D747:D748)</f>
        <v>0</v>
      </c>
      <c r="E746" s="14">
        <f>SUM(E747:E748)</f>
        <v>0</v>
      </c>
      <c r="F746" s="14">
        <f>SUM(F747:F748)</f>
        <v>0</v>
      </c>
      <c r="G746" s="14">
        <f>SUM(G747:G748)</f>
        <v>0</v>
      </c>
      <c r="H746" s="14">
        <f t="shared" si="912"/>
        <v>2156.2460000000001</v>
      </c>
      <c r="I746" s="14">
        <f t="shared" ref="I746:P746" si="918">SUM(I747:I748)</f>
        <v>2156.2460000000001</v>
      </c>
      <c r="J746" s="14">
        <f t="shared" si="918"/>
        <v>0</v>
      </c>
      <c r="K746" s="14">
        <f t="shared" si="918"/>
        <v>0</v>
      </c>
      <c r="L746" s="14">
        <f t="shared" si="918"/>
        <v>0</v>
      </c>
      <c r="M746" s="14">
        <f t="shared" si="918"/>
        <v>0</v>
      </c>
      <c r="N746" s="14">
        <f t="shared" si="918"/>
        <v>0</v>
      </c>
      <c r="O746" s="14">
        <f t="shared" si="918"/>
        <v>0</v>
      </c>
      <c r="P746" s="14">
        <f t="shared" si="918"/>
        <v>0</v>
      </c>
      <c r="Q746" s="14">
        <f t="shared" si="913"/>
        <v>2126.9024600000002</v>
      </c>
      <c r="R746" s="14">
        <f t="shared" ref="R746:Z746" si="919">SUM(R747:R748)</f>
        <v>2126.9024600000002</v>
      </c>
      <c r="S746" s="14">
        <f t="shared" si="919"/>
        <v>0</v>
      </c>
      <c r="T746" s="14">
        <f t="shared" si="919"/>
        <v>0</v>
      </c>
      <c r="U746" s="14">
        <f t="shared" si="919"/>
        <v>0</v>
      </c>
      <c r="V746" s="14">
        <f t="shared" si="919"/>
        <v>0</v>
      </c>
      <c r="W746" s="14">
        <f t="shared" si="919"/>
        <v>0</v>
      </c>
      <c r="X746" s="14">
        <f t="shared" si="919"/>
        <v>0</v>
      </c>
      <c r="Y746" s="14">
        <f t="shared" si="919"/>
        <v>0</v>
      </c>
      <c r="Z746" s="14">
        <f t="shared" si="919"/>
        <v>0</v>
      </c>
    </row>
    <row r="747" spans="1:26" ht="31.5" thickTop="1" thickBot="1" x14ac:dyDescent="0.3">
      <c r="A747" s="5" t="s">
        <v>0</v>
      </c>
      <c r="B747" s="9" t="s">
        <v>38</v>
      </c>
      <c r="C747" s="14">
        <f t="shared" si="911"/>
        <v>0</v>
      </c>
      <c r="D747" s="14">
        <v>0</v>
      </c>
      <c r="E747" s="14">
        <v>0</v>
      </c>
      <c r="F747" s="14">
        <v>0</v>
      </c>
      <c r="G747" s="14">
        <v>0</v>
      </c>
      <c r="H747" s="14">
        <f t="shared" si="912"/>
        <v>15.992000000000001</v>
      </c>
      <c r="I747" s="14">
        <v>15.992000000000001</v>
      </c>
      <c r="J747" s="14">
        <v>0</v>
      </c>
      <c r="K747" s="14">
        <v>0</v>
      </c>
      <c r="L747" s="14">
        <v>0</v>
      </c>
      <c r="M747" s="14">
        <v>0</v>
      </c>
      <c r="N747" s="14">
        <v>0</v>
      </c>
      <c r="O747" s="14">
        <v>0</v>
      </c>
      <c r="P747" s="14">
        <v>0</v>
      </c>
      <c r="Q747" s="14">
        <f t="shared" si="913"/>
        <v>13.57034</v>
      </c>
      <c r="R747" s="14">
        <v>13.57034</v>
      </c>
      <c r="S747" s="14">
        <v>0</v>
      </c>
      <c r="T747" s="14">
        <v>0</v>
      </c>
      <c r="U747" s="14">
        <v>0</v>
      </c>
      <c r="V747" s="14">
        <v>0</v>
      </c>
      <c r="W747" s="14">
        <v>0</v>
      </c>
      <c r="X747" s="14">
        <v>0</v>
      </c>
      <c r="Y747" s="14">
        <v>0</v>
      </c>
      <c r="Z747" s="14">
        <v>0</v>
      </c>
    </row>
    <row r="748" spans="1:26" ht="31.5" thickTop="1" thickBot="1" x14ac:dyDescent="0.3">
      <c r="A748" s="5" t="s">
        <v>0</v>
      </c>
      <c r="B748" s="9" t="s">
        <v>39</v>
      </c>
      <c r="C748" s="14">
        <f t="shared" si="911"/>
        <v>0</v>
      </c>
      <c r="D748" s="14">
        <v>0</v>
      </c>
      <c r="E748" s="14">
        <v>0</v>
      </c>
      <c r="F748" s="14">
        <v>0</v>
      </c>
      <c r="G748" s="14">
        <v>0</v>
      </c>
      <c r="H748" s="14">
        <f t="shared" si="912"/>
        <v>2140.2539999999999</v>
      </c>
      <c r="I748" s="14">
        <v>2140.2539999999999</v>
      </c>
      <c r="J748" s="14">
        <v>0</v>
      </c>
      <c r="K748" s="14">
        <v>0</v>
      </c>
      <c r="L748" s="14">
        <v>0</v>
      </c>
      <c r="M748" s="14">
        <v>0</v>
      </c>
      <c r="N748" s="14">
        <v>0</v>
      </c>
      <c r="O748" s="14">
        <v>0</v>
      </c>
      <c r="P748" s="14">
        <v>0</v>
      </c>
      <c r="Q748" s="14">
        <f t="shared" si="913"/>
        <v>2113.33212</v>
      </c>
      <c r="R748" s="14">
        <v>2113.33212</v>
      </c>
      <c r="S748" s="14">
        <v>0</v>
      </c>
      <c r="T748" s="14">
        <v>0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0</v>
      </c>
    </row>
    <row r="749" spans="1:26" ht="16.5" thickTop="1" thickBot="1" x14ac:dyDescent="0.3">
      <c r="A749" s="5" t="s">
        <v>0</v>
      </c>
      <c r="B749" s="7" t="s">
        <v>40</v>
      </c>
      <c r="C749" s="14">
        <f t="shared" si="911"/>
        <v>0</v>
      </c>
      <c r="D749" s="14">
        <v>0</v>
      </c>
      <c r="E749" s="14">
        <v>0</v>
      </c>
      <c r="F749" s="14">
        <v>0</v>
      </c>
      <c r="G749" s="14">
        <v>0</v>
      </c>
      <c r="H749" s="14">
        <f t="shared" si="912"/>
        <v>9628.5589999999993</v>
      </c>
      <c r="I749" s="14">
        <v>9628.5589999999993</v>
      </c>
      <c r="J749" s="14">
        <v>0</v>
      </c>
      <c r="K749" s="14">
        <v>0</v>
      </c>
      <c r="L749" s="14">
        <v>0</v>
      </c>
      <c r="M749" s="14">
        <v>0</v>
      </c>
      <c r="N749" s="14">
        <v>0</v>
      </c>
      <c r="O749" s="14">
        <v>0</v>
      </c>
      <c r="P749" s="14">
        <v>0</v>
      </c>
      <c r="Q749" s="14">
        <f t="shared" si="913"/>
        <v>9628.5589999999993</v>
      </c>
      <c r="R749" s="14">
        <v>9628.5589999999993</v>
      </c>
      <c r="S749" s="14">
        <v>0</v>
      </c>
      <c r="T749" s="14">
        <v>0</v>
      </c>
      <c r="U749" s="14">
        <v>0</v>
      </c>
      <c r="V749" s="14">
        <v>0</v>
      </c>
      <c r="W749" s="14">
        <v>0</v>
      </c>
      <c r="X749" s="14">
        <v>0</v>
      </c>
      <c r="Y749" s="14">
        <v>0</v>
      </c>
      <c r="Z749" s="14">
        <v>0</v>
      </c>
    </row>
    <row r="750" spans="1:26" ht="61.5" thickTop="1" thickBot="1" x14ac:dyDescent="0.3">
      <c r="A750" s="5" t="s">
        <v>258</v>
      </c>
      <c r="B750" s="6" t="s">
        <v>259</v>
      </c>
      <c r="C750" s="13">
        <f t="shared" si="911"/>
        <v>0</v>
      </c>
      <c r="D750" s="13">
        <f>SUM(D751,D753)</f>
        <v>0</v>
      </c>
      <c r="E750" s="13">
        <f>SUM(E751,E753)</f>
        <v>0</v>
      </c>
      <c r="F750" s="13">
        <f>SUM(F751,F753)</f>
        <v>0</v>
      </c>
      <c r="G750" s="13">
        <f>SUM(G751,G753)</f>
        <v>0</v>
      </c>
      <c r="H750" s="13">
        <f t="shared" si="912"/>
        <v>0</v>
      </c>
      <c r="I750" s="13">
        <f t="shared" ref="I750:P750" si="920">SUM(I751,I753)</f>
        <v>0</v>
      </c>
      <c r="J750" s="13">
        <f t="shared" si="920"/>
        <v>0</v>
      </c>
      <c r="K750" s="13">
        <f t="shared" si="920"/>
        <v>0</v>
      </c>
      <c r="L750" s="13">
        <f t="shared" si="920"/>
        <v>0</v>
      </c>
      <c r="M750" s="13">
        <f t="shared" si="920"/>
        <v>0</v>
      </c>
      <c r="N750" s="13">
        <f t="shared" si="920"/>
        <v>0</v>
      </c>
      <c r="O750" s="13">
        <f t="shared" si="920"/>
        <v>0</v>
      </c>
      <c r="P750" s="13">
        <f t="shared" si="920"/>
        <v>0</v>
      </c>
      <c r="Q750" s="13">
        <f t="shared" si="913"/>
        <v>0</v>
      </c>
      <c r="R750" s="13">
        <f t="shared" ref="R750:Z750" si="921">SUM(R751,R753)</f>
        <v>0</v>
      </c>
      <c r="S750" s="13">
        <f t="shared" si="921"/>
        <v>0</v>
      </c>
      <c r="T750" s="13">
        <f t="shared" si="921"/>
        <v>0</v>
      </c>
      <c r="U750" s="13">
        <f t="shared" si="921"/>
        <v>0</v>
      </c>
      <c r="V750" s="13">
        <f t="shared" si="921"/>
        <v>0</v>
      </c>
      <c r="W750" s="13">
        <f t="shared" si="921"/>
        <v>0</v>
      </c>
      <c r="X750" s="13">
        <f t="shared" si="921"/>
        <v>0</v>
      </c>
      <c r="Y750" s="13">
        <f t="shared" si="921"/>
        <v>0</v>
      </c>
      <c r="Z750" s="13">
        <f t="shared" si="921"/>
        <v>0</v>
      </c>
    </row>
    <row r="751" spans="1:26" ht="16.5" thickTop="1" thickBot="1" x14ac:dyDescent="0.3">
      <c r="A751" s="5" t="s">
        <v>0</v>
      </c>
      <c r="B751" s="7" t="s">
        <v>19</v>
      </c>
      <c r="C751" s="14">
        <f t="shared" si="911"/>
        <v>0</v>
      </c>
      <c r="D751" s="14">
        <f>SUM(D752)</f>
        <v>0</v>
      </c>
      <c r="E751" s="14">
        <f>SUM(E752)</f>
        <v>0</v>
      </c>
      <c r="F751" s="14">
        <f>SUM(F752)</f>
        <v>0</v>
      </c>
      <c r="G751" s="14">
        <f>SUM(G752)</f>
        <v>0</v>
      </c>
      <c r="H751" s="14">
        <f t="shared" si="912"/>
        <v>0</v>
      </c>
      <c r="I751" s="14">
        <f t="shared" ref="I751:P751" si="922">SUM(I752)</f>
        <v>0</v>
      </c>
      <c r="J751" s="14">
        <f t="shared" si="922"/>
        <v>0</v>
      </c>
      <c r="K751" s="14">
        <f t="shared" si="922"/>
        <v>0</v>
      </c>
      <c r="L751" s="14">
        <f t="shared" si="922"/>
        <v>0</v>
      </c>
      <c r="M751" s="14">
        <f t="shared" si="922"/>
        <v>0</v>
      </c>
      <c r="N751" s="14">
        <f t="shared" si="922"/>
        <v>0</v>
      </c>
      <c r="O751" s="14">
        <f t="shared" si="922"/>
        <v>0</v>
      </c>
      <c r="P751" s="14">
        <f t="shared" si="922"/>
        <v>0</v>
      </c>
      <c r="Q751" s="14">
        <f t="shared" si="913"/>
        <v>0</v>
      </c>
      <c r="R751" s="14">
        <f t="shared" ref="R751:Z751" si="923">SUM(R752)</f>
        <v>0</v>
      </c>
      <c r="S751" s="14">
        <f t="shared" si="923"/>
        <v>0</v>
      </c>
      <c r="T751" s="14">
        <f t="shared" si="923"/>
        <v>0</v>
      </c>
      <c r="U751" s="14">
        <f t="shared" si="923"/>
        <v>0</v>
      </c>
      <c r="V751" s="14">
        <f t="shared" si="923"/>
        <v>0</v>
      </c>
      <c r="W751" s="14">
        <f t="shared" si="923"/>
        <v>0</v>
      </c>
      <c r="X751" s="14">
        <f t="shared" si="923"/>
        <v>0</v>
      </c>
      <c r="Y751" s="14">
        <f t="shared" si="923"/>
        <v>0</v>
      </c>
      <c r="Z751" s="14">
        <f t="shared" si="923"/>
        <v>0</v>
      </c>
    </row>
    <row r="752" spans="1:26" ht="16.5" thickTop="1" thickBot="1" x14ac:dyDescent="0.3">
      <c r="A752" s="5" t="s">
        <v>0</v>
      </c>
      <c r="B752" s="8" t="s">
        <v>21</v>
      </c>
      <c r="C752" s="14">
        <f t="shared" si="911"/>
        <v>0</v>
      </c>
      <c r="D752" s="14">
        <v>0</v>
      </c>
      <c r="E752" s="14">
        <v>0</v>
      </c>
      <c r="F752" s="14">
        <v>0</v>
      </c>
      <c r="G752" s="14">
        <v>0</v>
      </c>
      <c r="H752" s="14">
        <f t="shared" si="912"/>
        <v>0</v>
      </c>
      <c r="I752" s="14">
        <v>0</v>
      </c>
      <c r="J752" s="14">
        <v>0</v>
      </c>
      <c r="K752" s="14">
        <v>0</v>
      </c>
      <c r="L752" s="14">
        <v>0</v>
      </c>
      <c r="M752" s="14">
        <v>0</v>
      </c>
      <c r="N752" s="14">
        <v>0</v>
      </c>
      <c r="O752" s="14">
        <v>0</v>
      </c>
      <c r="P752" s="14">
        <v>0</v>
      </c>
      <c r="Q752" s="14">
        <f t="shared" si="913"/>
        <v>0</v>
      </c>
      <c r="R752" s="14">
        <v>0</v>
      </c>
      <c r="S752" s="14">
        <v>0</v>
      </c>
      <c r="T752" s="14">
        <v>0</v>
      </c>
      <c r="U752" s="14">
        <v>0</v>
      </c>
      <c r="V752" s="14">
        <v>0</v>
      </c>
      <c r="W752" s="14">
        <v>0</v>
      </c>
      <c r="X752" s="14">
        <v>0</v>
      </c>
      <c r="Y752" s="14">
        <v>0</v>
      </c>
      <c r="Z752" s="14">
        <v>0</v>
      </c>
    </row>
    <row r="753" spans="1:26" ht="16.5" thickTop="1" thickBot="1" x14ac:dyDescent="0.3">
      <c r="A753" s="5" t="s">
        <v>0</v>
      </c>
      <c r="B753" s="7" t="s">
        <v>40</v>
      </c>
      <c r="C753" s="14">
        <f t="shared" si="911"/>
        <v>0</v>
      </c>
      <c r="D753" s="14">
        <v>0</v>
      </c>
      <c r="E753" s="14">
        <v>0</v>
      </c>
      <c r="F753" s="14">
        <v>0</v>
      </c>
      <c r="G753" s="14">
        <v>0</v>
      </c>
      <c r="H753" s="14">
        <f t="shared" si="912"/>
        <v>0</v>
      </c>
      <c r="I753" s="14">
        <v>0</v>
      </c>
      <c r="J753" s="14">
        <v>0</v>
      </c>
      <c r="K753" s="14">
        <v>0</v>
      </c>
      <c r="L753" s="14">
        <v>0</v>
      </c>
      <c r="M753" s="14">
        <v>0</v>
      </c>
      <c r="N753" s="14">
        <v>0</v>
      </c>
      <c r="O753" s="14">
        <v>0</v>
      </c>
      <c r="P753" s="14">
        <v>0</v>
      </c>
      <c r="Q753" s="14">
        <f t="shared" si="913"/>
        <v>0</v>
      </c>
      <c r="R753" s="14">
        <v>0</v>
      </c>
      <c r="S753" s="14">
        <v>0</v>
      </c>
      <c r="T753" s="14">
        <v>0</v>
      </c>
      <c r="U753" s="14">
        <v>0</v>
      </c>
      <c r="V753" s="14">
        <v>0</v>
      </c>
      <c r="W753" s="14">
        <v>0</v>
      </c>
      <c r="X753" s="14">
        <v>0</v>
      </c>
      <c r="Y753" s="14">
        <v>0</v>
      </c>
      <c r="Z753" s="14">
        <v>0</v>
      </c>
    </row>
    <row r="754" spans="1:26" ht="31.5" thickTop="1" thickBot="1" x14ac:dyDescent="0.3">
      <c r="A754" s="5" t="s">
        <v>260</v>
      </c>
      <c r="B754" s="6" t="s">
        <v>261</v>
      </c>
      <c r="C754" s="13">
        <f t="shared" si="911"/>
        <v>0</v>
      </c>
      <c r="D754" s="13">
        <f>SUM(D755,D758)</f>
        <v>0</v>
      </c>
      <c r="E754" s="13">
        <f>SUM(E755,E758)</f>
        <v>0</v>
      </c>
      <c r="F754" s="13">
        <f>SUM(F755,F758)</f>
        <v>0</v>
      </c>
      <c r="G754" s="13">
        <f>SUM(G755,G758)</f>
        <v>0</v>
      </c>
      <c r="H754" s="13">
        <f t="shared" si="912"/>
        <v>0</v>
      </c>
      <c r="I754" s="13">
        <f t="shared" ref="I754:P754" si="924">SUM(I755,I758)</f>
        <v>0</v>
      </c>
      <c r="J754" s="13">
        <f t="shared" si="924"/>
        <v>0</v>
      </c>
      <c r="K754" s="13">
        <f t="shared" si="924"/>
        <v>0</v>
      </c>
      <c r="L754" s="13">
        <f t="shared" si="924"/>
        <v>0</v>
      </c>
      <c r="M754" s="13">
        <f t="shared" si="924"/>
        <v>0</v>
      </c>
      <c r="N754" s="13">
        <f t="shared" si="924"/>
        <v>0</v>
      </c>
      <c r="O754" s="13">
        <f t="shared" si="924"/>
        <v>0</v>
      </c>
      <c r="P754" s="13">
        <f t="shared" si="924"/>
        <v>0</v>
      </c>
      <c r="Q754" s="13">
        <f t="shared" si="913"/>
        <v>0</v>
      </c>
      <c r="R754" s="13">
        <f t="shared" ref="R754:Z754" si="925">SUM(R755,R758)</f>
        <v>0</v>
      </c>
      <c r="S754" s="13">
        <f t="shared" si="925"/>
        <v>0</v>
      </c>
      <c r="T754" s="13">
        <f t="shared" si="925"/>
        <v>0</v>
      </c>
      <c r="U754" s="13">
        <f t="shared" si="925"/>
        <v>0</v>
      </c>
      <c r="V754" s="13">
        <f t="shared" si="925"/>
        <v>0</v>
      </c>
      <c r="W754" s="13">
        <f t="shared" si="925"/>
        <v>0</v>
      </c>
      <c r="X754" s="13">
        <f t="shared" si="925"/>
        <v>0</v>
      </c>
      <c r="Y754" s="13">
        <f t="shared" si="925"/>
        <v>0</v>
      </c>
      <c r="Z754" s="13">
        <f t="shared" si="925"/>
        <v>0</v>
      </c>
    </row>
    <row r="755" spans="1:26" ht="16.5" thickTop="1" thickBot="1" x14ac:dyDescent="0.3">
      <c r="A755" s="5" t="s">
        <v>0</v>
      </c>
      <c r="B755" s="7" t="s">
        <v>19</v>
      </c>
      <c r="C755" s="14">
        <f t="shared" si="911"/>
        <v>0</v>
      </c>
      <c r="D755" s="14">
        <f>SUM(D756:D757)</f>
        <v>0</v>
      </c>
      <c r="E755" s="14">
        <f>SUM(E756:E757)</f>
        <v>0</v>
      </c>
      <c r="F755" s="14">
        <f>SUM(F756:F757)</f>
        <v>0</v>
      </c>
      <c r="G755" s="14">
        <f>SUM(G756:G757)</f>
        <v>0</v>
      </c>
      <c r="H755" s="14">
        <f t="shared" si="912"/>
        <v>0</v>
      </c>
      <c r="I755" s="14">
        <f t="shared" ref="I755:P755" si="926">SUM(I756:I757)</f>
        <v>0</v>
      </c>
      <c r="J755" s="14">
        <f t="shared" si="926"/>
        <v>0</v>
      </c>
      <c r="K755" s="14">
        <f t="shared" si="926"/>
        <v>0</v>
      </c>
      <c r="L755" s="14">
        <f t="shared" si="926"/>
        <v>0</v>
      </c>
      <c r="M755" s="14">
        <f t="shared" si="926"/>
        <v>0</v>
      </c>
      <c r="N755" s="14">
        <f t="shared" si="926"/>
        <v>0</v>
      </c>
      <c r="O755" s="14">
        <f t="shared" si="926"/>
        <v>0</v>
      </c>
      <c r="P755" s="14">
        <f t="shared" si="926"/>
        <v>0</v>
      </c>
      <c r="Q755" s="14">
        <f t="shared" si="913"/>
        <v>0</v>
      </c>
      <c r="R755" s="14">
        <f t="shared" ref="R755:Z755" si="927">SUM(R756:R757)</f>
        <v>0</v>
      </c>
      <c r="S755" s="14">
        <f t="shared" si="927"/>
        <v>0</v>
      </c>
      <c r="T755" s="14">
        <f t="shared" si="927"/>
        <v>0</v>
      </c>
      <c r="U755" s="14">
        <f t="shared" si="927"/>
        <v>0</v>
      </c>
      <c r="V755" s="14">
        <f t="shared" si="927"/>
        <v>0</v>
      </c>
      <c r="W755" s="14">
        <f t="shared" si="927"/>
        <v>0</v>
      </c>
      <c r="X755" s="14">
        <f t="shared" si="927"/>
        <v>0</v>
      </c>
      <c r="Y755" s="14">
        <f t="shared" si="927"/>
        <v>0</v>
      </c>
      <c r="Z755" s="14">
        <f t="shared" si="927"/>
        <v>0</v>
      </c>
    </row>
    <row r="756" spans="1:26" ht="16.5" thickTop="1" thickBot="1" x14ac:dyDescent="0.3">
      <c r="A756" s="5" t="s">
        <v>0</v>
      </c>
      <c r="B756" s="8" t="s">
        <v>21</v>
      </c>
      <c r="C756" s="14">
        <f t="shared" si="911"/>
        <v>0</v>
      </c>
      <c r="D756" s="14">
        <v>0</v>
      </c>
      <c r="E756" s="14">
        <v>0</v>
      </c>
      <c r="F756" s="14">
        <v>0</v>
      </c>
      <c r="G756" s="14">
        <v>0</v>
      </c>
      <c r="H756" s="14">
        <f t="shared" si="912"/>
        <v>0</v>
      </c>
      <c r="I756" s="14">
        <v>0</v>
      </c>
      <c r="J756" s="14">
        <v>0</v>
      </c>
      <c r="K756" s="14">
        <v>0</v>
      </c>
      <c r="L756" s="14">
        <v>0</v>
      </c>
      <c r="M756" s="14">
        <v>0</v>
      </c>
      <c r="N756" s="14">
        <v>0</v>
      </c>
      <c r="O756" s="14">
        <v>0</v>
      </c>
      <c r="P756" s="14">
        <v>0</v>
      </c>
      <c r="Q756" s="14">
        <f t="shared" si="913"/>
        <v>0</v>
      </c>
      <c r="R756" s="14">
        <v>0</v>
      </c>
      <c r="S756" s="14">
        <v>0</v>
      </c>
      <c r="T756" s="14">
        <v>0</v>
      </c>
      <c r="U756" s="14">
        <v>0</v>
      </c>
      <c r="V756" s="14">
        <v>0</v>
      </c>
      <c r="W756" s="14">
        <v>0</v>
      </c>
      <c r="X756" s="14">
        <v>0</v>
      </c>
      <c r="Y756" s="14">
        <v>0</v>
      </c>
      <c r="Z756" s="14">
        <v>0</v>
      </c>
    </row>
    <row r="757" spans="1:26" ht="16.5" thickTop="1" thickBot="1" x14ac:dyDescent="0.3">
      <c r="A757" s="5" t="s">
        <v>0</v>
      </c>
      <c r="B757" s="8" t="s">
        <v>36</v>
      </c>
      <c r="C757" s="14">
        <f t="shared" si="911"/>
        <v>0</v>
      </c>
      <c r="D757" s="14">
        <v>0</v>
      </c>
      <c r="E757" s="14">
        <v>0</v>
      </c>
      <c r="F757" s="14">
        <v>0</v>
      </c>
      <c r="G757" s="14">
        <v>0</v>
      </c>
      <c r="H757" s="14">
        <f t="shared" si="912"/>
        <v>0</v>
      </c>
      <c r="I757" s="14">
        <v>0</v>
      </c>
      <c r="J757" s="14">
        <v>0</v>
      </c>
      <c r="K757" s="14">
        <v>0</v>
      </c>
      <c r="L757" s="14">
        <v>0</v>
      </c>
      <c r="M757" s="14">
        <v>0</v>
      </c>
      <c r="N757" s="14">
        <v>0</v>
      </c>
      <c r="O757" s="14">
        <v>0</v>
      </c>
      <c r="P757" s="14">
        <v>0</v>
      </c>
      <c r="Q757" s="14">
        <f t="shared" si="913"/>
        <v>0</v>
      </c>
      <c r="R757" s="14">
        <v>0</v>
      </c>
      <c r="S757" s="14">
        <v>0</v>
      </c>
      <c r="T757" s="14">
        <v>0</v>
      </c>
      <c r="U757" s="14">
        <v>0</v>
      </c>
      <c r="V757" s="14">
        <v>0</v>
      </c>
      <c r="W757" s="14">
        <v>0</v>
      </c>
      <c r="X757" s="14">
        <v>0</v>
      </c>
      <c r="Y757" s="14">
        <v>0</v>
      </c>
      <c r="Z757" s="14">
        <v>0</v>
      </c>
    </row>
    <row r="758" spans="1:26" ht="16.5" thickTop="1" thickBot="1" x14ac:dyDescent="0.3">
      <c r="A758" s="5" t="s">
        <v>0</v>
      </c>
      <c r="B758" s="7" t="s">
        <v>40</v>
      </c>
      <c r="C758" s="14">
        <f t="shared" si="911"/>
        <v>0</v>
      </c>
      <c r="D758" s="14">
        <v>0</v>
      </c>
      <c r="E758" s="14">
        <v>0</v>
      </c>
      <c r="F758" s="14">
        <v>0</v>
      </c>
      <c r="G758" s="14">
        <v>0</v>
      </c>
      <c r="H758" s="14">
        <f t="shared" si="912"/>
        <v>0</v>
      </c>
      <c r="I758" s="14">
        <v>0</v>
      </c>
      <c r="J758" s="14">
        <v>0</v>
      </c>
      <c r="K758" s="14">
        <v>0</v>
      </c>
      <c r="L758" s="14">
        <v>0</v>
      </c>
      <c r="M758" s="14">
        <v>0</v>
      </c>
      <c r="N758" s="14">
        <v>0</v>
      </c>
      <c r="O758" s="14">
        <v>0</v>
      </c>
      <c r="P758" s="14">
        <v>0</v>
      </c>
      <c r="Q758" s="14">
        <f t="shared" si="913"/>
        <v>0</v>
      </c>
      <c r="R758" s="14">
        <v>0</v>
      </c>
      <c r="S758" s="14">
        <v>0</v>
      </c>
      <c r="T758" s="14">
        <v>0</v>
      </c>
      <c r="U758" s="14">
        <v>0</v>
      </c>
      <c r="V758" s="14">
        <v>0</v>
      </c>
      <c r="W758" s="14">
        <v>0</v>
      </c>
      <c r="X758" s="14">
        <v>0</v>
      </c>
      <c r="Y758" s="14">
        <v>0</v>
      </c>
      <c r="Z758" s="14">
        <v>0</v>
      </c>
    </row>
    <row r="759" spans="1:26" ht="31.5" thickTop="1" thickBot="1" x14ac:dyDescent="0.3">
      <c r="A759" s="5" t="s">
        <v>262</v>
      </c>
      <c r="B759" s="6" t="s">
        <v>263</v>
      </c>
      <c r="C759" s="13">
        <f t="shared" si="911"/>
        <v>0</v>
      </c>
      <c r="D759" s="13">
        <f>SUM(D760)</f>
        <v>0</v>
      </c>
      <c r="E759" s="13">
        <f>SUM(E760)</f>
        <v>0</v>
      </c>
      <c r="F759" s="13">
        <f>SUM(F760)</f>
        <v>0</v>
      </c>
      <c r="G759" s="13">
        <f>SUM(G760)</f>
        <v>0</v>
      </c>
      <c r="H759" s="13">
        <f t="shared" si="912"/>
        <v>82</v>
      </c>
      <c r="I759" s="13">
        <f t="shared" ref="I759:P759" si="928">SUM(I760)</f>
        <v>82</v>
      </c>
      <c r="J759" s="13">
        <f t="shared" si="928"/>
        <v>0</v>
      </c>
      <c r="K759" s="13">
        <f t="shared" si="928"/>
        <v>0</v>
      </c>
      <c r="L759" s="13">
        <f t="shared" si="928"/>
        <v>0</v>
      </c>
      <c r="M759" s="13">
        <f t="shared" si="928"/>
        <v>0</v>
      </c>
      <c r="N759" s="13">
        <f t="shared" si="928"/>
        <v>0</v>
      </c>
      <c r="O759" s="13">
        <f t="shared" si="928"/>
        <v>0</v>
      </c>
      <c r="P759" s="13">
        <f t="shared" si="928"/>
        <v>0</v>
      </c>
      <c r="Q759" s="13">
        <f t="shared" si="913"/>
        <v>79.899270000000001</v>
      </c>
      <c r="R759" s="13">
        <f t="shared" ref="R759:Z759" si="929">SUM(R760)</f>
        <v>79.899270000000001</v>
      </c>
      <c r="S759" s="13">
        <f t="shared" si="929"/>
        <v>0</v>
      </c>
      <c r="T759" s="13">
        <f t="shared" si="929"/>
        <v>0</v>
      </c>
      <c r="U759" s="13">
        <f t="shared" si="929"/>
        <v>0</v>
      </c>
      <c r="V759" s="13">
        <f t="shared" si="929"/>
        <v>0</v>
      </c>
      <c r="W759" s="13">
        <f t="shared" si="929"/>
        <v>0</v>
      </c>
      <c r="X759" s="13">
        <f t="shared" si="929"/>
        <v>0</v>
      </c>
      <c r="Y759" s="13">
        <f t="shared" si="929"/>
        <v>0</v>
      </c>
      <c r="Z759" s="13">
        <f t="shared" si="929"/>
        <v>0</v>
      </c>
    </row>
    <row r="760" spans="1:26" ht="16.5" thickTop="1" thickBot="1" x14ac:dyDescent="0.3">
      <c r="A760" s="5" t="s">
        <v>0</v>
      </c>
      <c r="B760" s="7" t="s">
        <v>19</v>
      </c>
      <c r="C760" s="14">
        <f t="shared" si="911"/>
        <v>0</v>
      </c>
      <c r="D760" s="14">
        <f>SUM(D761:D762)</f>
        <v>0</v>
      </c>
      <c r="E760" s="14">
        <f>SUM(E761:E762)</f>
        <v>0</v>
      </c>
      <c r="F760" s="14">
        <f>SUM(F761:F762)</f>
        <v>0</v>
      </c>
      <c r="G760" s="14">
        <f>SUM(G761:G762)</f>
        <v>0</v>
      </c>
      <c r="H760" s="14">
        <f t="shared" si="912"/>
        <v>82</v>
      </c>
      <c r="I760" s="14">
        <f t="shared" ref="I760:P760" si="930">SUM(I761:I762)</f>
        <v>82</v>
      </c>
      <c r="J760" s="14">
        <f t="shared" si="930"/>
        <v>0</v>
      </c>
      <c r="K760" s="14">
        <f t="shared" si="930"/>
        <v>0</v>
      </c>
      <c r="L760" s="14">
        <f t="shared" si="930"/>
        <v>0</v>
      </c>
      <c r="M760" s="14">
        <f t="shared" si="930"/>
        <v>0</v>
      </c>
      <c r="N760" s="14">
        <f t="shared" si="930"/>
        <v>0</v>
      </c>
      <c r="O760" s="14">
        <f t="shared" si="930"/>
        <v>0</v>
      </c>
      <c r="P760" s="14">
        <f t="shared" si="930"/>
        <v>0</v>
      </c>
      <c r="Q760" s="14">
        <f t="shared" si="913"/>
        <v>79.899270000000001</v>
      </c>
      <c r="R760" s="14">
        <f t="shared" ref="R760:Z760" si="931">SUM(R761:R762)</f>
        <v>79.899270000000001</v>
      </c>
      <c r="S760" s="14">
        <f t="shared" si="931"/>
        <v>0</v>
      </c>
      <c r="T760" s="14">
        <f t="shared" si="931"/>
        <v>0</v>
      </c>
      <c r="U760" s="14">
        <f t="shared" si="931"/>
        <v>0</v>
      </c>
      <c r="V760" s="14">
        <f t="shared" si="931"/>
        <v>0</v>
      </c>
      <c r="W760" s="14">
        <f t="shared" si="931"/>
        <v>0</v>
      </c>
      <c r="X760" s="14">
        <f t="shared" si="931"/>
        <v>0</v>
      </c>
      <c r="Y760" s="14">
        <f t="shared" si="931"/>
        <v>0</v>
      </c>
      <c r="Z760" s="14">
        <f t="shared" si="931"/>
        <v>0</v>
      </c>
    </row>
    <row r="761" spans="1:26" ht="16.5" thickTop="1" thickBot="1" x14ac:dyDescent="0.3">
      <c r="A761" s="5" t="s">
        <v>0</v>
      </c>
      <c r="B761" s="8" t="s">
        <v>21</v>
      </c>
      <c r="C761" s="14">
        <f t="shared" si="911"/>
        <v>0</v>
      </c>
      <c r="D761" s="14">
        <v>0</v>
      </c>
      <c r="E761" s="14">
        <v>0</v>
      </c>
      <c r="F761" s="14">
        <v>0</v>
      </c>
      <c r="G761" s="14">
        <v>0</v>
      </c>
      <c r="H761" s="14">
        <f t="shared" si="912"/>
        <v>32</v>
      </c>
      <c r="I761" s="14">
        <v>32</v>
      </c>
      <c r="J761" s="14">
        <v>0</v>
      </c>
      <c r="K761" s="14">
        <v>0</v>
      </c>
      <c r="L761" s="14">
        <v>0</v>
      </c>
      <c r="M761" s="14">
        <v>0</v>
      </c>
      <c r="N761" s="14">
        <v>0</v>
      </c>
      <c r="O761" s="14">
        <v>0</v>
      </c>
      <c r="P761" s="14">
        <v>0</v>
      </c>
      <c r="Q761" s="14">
        <f t="shared" si="913"/>
        <v>29.899270000000001</v>
      </c>
      <c r="R761" s="14">
        <v>29.899270000000001</v>
      </c>
      <c r="S761" s="14">
        <v>0</v>
      </c>
      <c r="T761" s="14">
        <v>0</v>
      </c>
      <c r="U761" s="14">
        <v>0</v>
      </c>
      <c r="V761" s="14">
        <v>0</v>
      </c>
      <c r="W761" s="14">
        <v>0</v>
      </c>
      <c r="X761" s="14">
        <v>0</v>
      </c>
      <c r="Y761" s="14">
        <v>0</v>
      </c>
      <c r="Z761" s="14">
        <v>0</v>
      </c>
    </row>
    <row r="762" spans="1:26" ht="16.5" thickTop="1" thickBot="1" x14ac:dyDescent="0.3">
      <c r="A762" s="5" t="s">
        <v>0</v>
      </c>
      <c r="B762" s="8" t="s">
        <v>22</v>
      </c>
      <c r="C762" s="14">
        <f t="shared" si="911"/>
        <v>0</v>
      </c>
      <c r="D762" s="14">
        <f>SUM(D763,D765)</f>
        <v>0</v>
      </c>
      <c r="E762" s="14">
        <f>SUM(E763,E765)</f>
        <v>0</v>
      </c>
      <c r="F762" s="14">
        <f>SUM(F763,F765)</f>
        <v>0</v>
      </c>
      <c r="G762" s="14">
        <f>SUM(G763,G765)</f>
        <v>0</v>
      </c>
      <c r="H762" s="14">
        <f t="shared" si="912"/>
        <v>50</v>
      </c>
      <c r="I762" s="14">
        <f t="shared" ref="I762:P762" si="932">SUM(I763,I765)</f>
        <v>50</v>
      </c>
      <c r="J762" s="14">
        <f t="shared" si="932"/>
        <v>0</v>
      </c>
      <c r="K762" s="14">
        <f t="shared" si="932"/>
        <v>0</v>
      </c>
      <c r="L762" s="14">
        <f t="shared" si="932"/>
        <v>0</v>
      </c>
      <c r="M762" s="14">
        <f t="shared" si="932"/>
        <v>0</v>
      </c>
      <c r="N762" s="14">
        <f t="shared" si="932"/>
        <v>0</v>
      </c>
      <c r="O762" s="14">
        <f t="shared" si="932"/>
        <v>0</v>
      </c>
      <c r="P762" s="14">
        <f t="shared" si="932"/>
        <v>0</v>
      </c>
      <c r="Q762" s="14">
        <f t="shared" si="913"/>
        <v>50</v>
      </c>
      <c r="R762" s="14">
        <f t="shared" ref="R762:Z762" si="933">SUM(R763,R765)</f>
        <v>50</v>
      </c>
      <c r="S762" s="14">
        <f t="shared" si="933"/>
        <v>0</v>
      </c>
      <c r="T762" s="14">
        <f t="shared" si="933"/>
        <v>0</v>
      </c>
      <c r="U762" s="14">
        <f t="shared" si="933"/>
        <v>0</v>
      </c>
      <c r="V762" s="14">
        <f t="shared" si="933"/>
        <v>0</v>
      </c>
      <c r="W762" s="14">
        <f t="shared" si="933"/>
        <v>0</v>
      </c>
      <c r="X762" s="14">
        <f t="shared" si="933"/>
        <v>0</v>
      </c>
      <c r="Y762" s="14">
        <f t="shared" si="933"/>
        <v>0</v>
      </c>
      <c r="Z762" s="14">
        <f t="shared" si="933"/>
        <v>0</v>
      </c>
    </row>
    <row r="763" spans="1:26" ht="16.5" thickTop="1" thickBot="1" x14ac:dyDescent="0.3">
      <c r="A763" s="5" t="s">
        <v>0</v>
      </c>
      <c r="B763" s="9" t="s">
        <v>25</v>
      </c>
      <c r="C763" s="14">
        <f t="shared" si="911"/>
        <v>0</v>
      </c>
      <c r="D763" s="14">
        <f>SUM(D764)</f>
        <v>0</v>
      </c>
      <c r="E763" s="14">
        <f>SUM(E764)</f>
        <v>0</v>
      </c>
      <c r="F763" s="14">
        <f>SUM(F764)</f>
        <v>0</v>
      </c>
      <c r="G763" s="14">
        <f>SUM(G764)</f>
        <v>0</v>
      </c>
      <c r="H763" s="14">
        <f t="shared" si="912"/>
        <v>0</v>
      </c>
      <c r="I763" s="14">
        <f t="shared" ref="I763:P763" si="934">SUM(I764)</f>
        <v>0</v>
      </c>
      <c r="J763" s="14">
        <f t="shared" si="934"/>
        <v>0</v>
      </c>
      <c r="K763" s="14">
        <f t="shared" si="934"/>
        <v>0</v>
      </c>
      <c r="L763" s="14">
        <f t="shared" si="934"/>
        <v>0</v>
      </c>
      <c r="M763" s="14">
        <f t="shared" si="934"/>
        <v>0</v>
      </c>
      <c r="N763" s="14">
        <f t="shared" si="934"/>
        <v>0</v>
      </c>
      <c r="O763" s="14">
        <f t="shared" si="934"/>
        <v>0</v>
      </c>
      <c r="P763" s="14">
        <f t="shared" si="934"/>
        <v>0</v>
      </c>
      <c r="Q763" s="14">
        <f t="shared" si="913"/>
        <v>50</v>
      </c>
      <c r="R763" s="14">
        <f t="shared" ref="R763:Z763" si="935">SUM(R764)</f>
        <v>50</v>
      </c>
      <c r="S763" s="14">
        <f t="shared" si="935"/>
        <v>0</v>
      </c>
      <c r="T763" s="14">
        <f t="shared" si="935"/>
        <v>0</v>
      </c>
      <c r="U763" s="14">
        <f t="shared" si="935"/>
        <v>0</v>
      </c>
      <c r="V763" s="14">
        <f t="shared" si="935"/>
        <v>0</v>
      </c>
      <c r="W763" s="14">
        <f t="shared" si="935"/>
        <v>0</v>
      </c>
      <c r="X763" s="14">
        <f t="shared" si="935"/>
        <v>0</v>
      </c>
      <c r="Y763" s="14">
        <f t="shared" si="935"/>
        <v>0</v>
      </c>
      <c r="Z763" s="14">
        <f t="shared" si="935"/>
        <v>0</v>
      </c>
    </row>
    <row r="764" spans="1:26" ht="16.5" thickTop="1" thickBot="1" x14ac:dyDescent="0.3">
      <c r="A764" s="5" t="s">
        <v>0</v>
      </c>
      <c r="B764" s="10" t="s">
        <v>26</v>
      </c>
      <c r="C764" s="14">
        <f t="shared" si="911"/>
        <v>0</v>
      </c>
      <c r="D764" s="14">
        <v>0</v>
      </c>
      <c r="E764" s="14">
        <v>0</v>
      </c>
      <c r="F764" s="14">
        <v>0</v>
      </c>
      <c r="G764" s="14">
        <v>0</v>
      </c>
      <c r="H764" s="14">
        <f t="shared" si="912"/>
        <v>0</v>
      </c>
      <c r="I764" s="14">
        <v>0</v>
      </c>
      <c r="J764" s="14">
        <v>0</v>
      </c>
      <c r="K764" s="14">
        <v>0</v>
      </c>
      <c r="L764" s="14">
        <v>0</v>
      </c>
      <c r="M764" s="14">
        <v>0</v>
      </c>
      <c r="N764" s="14">
        <v>0</v>
      </c>
      <c r="O764" s="14">
        <v>0</v>
      </c>
      <c r="P764" s="14">
        <v>0</v>
      </c>
      <c r="Q764" s="14">
        <f t="shared" si="913"/>
        <v>50</v>
      </c>
      <c r="R764" s="14">
        <v>50</v>
      </c>
      <c r="S764" s="14">
        <v>0</v>
      </c>
      <c r="T764" s="14">
        <v>0</v>
      </c>
      <c r="U764" s="14">
        <v>0</v>
      </c>
      <c r="V764" s="14">
        <v>0</v>
      </c>
      <c r="W764" s="14">
        <v>0</v>
      </c>
      <c r="X764" s="14">
        <v>0</v>
      </c>
      <c r="Y764" s="14">
        <v>0</v>
      </c>
      <c r="Z764" s="14">
        <v>0</v>
      </c>
    </row>
    <row r="765" spans="1:26" ht="16.5" thickTop="1" thickBot="1" x14ac:dyDescent="0.3">
      <c r="A765" s="5" t="s">
        <v>0</v>
      </c>
      <c r="B765" s="9" t="s">
        <v>27</v>
      </c>
      <c r="C765" s="14">
        <f t="shared" si="911"/>
        <v>0</v>
      </c>
      <c r="D765" s="14">
        <v>0</v>
      </c>
      <c r="E765" s="14">
        <v>0</v>
      </c>
      <c r="F765" s="14">
        <v>0</v>
      </c>
      <c r="G765" s="14">
        <v>0</v>
      </c>
      <c r="H765" s="14">
        <f t="shared" si="912"/>
        <v>50</v>
      </c>
      <c r="I765" s="14">
        <v>50</v>
      </c>
      <c r="J765" s="14">
        <v>0</v>
      </c>
      <c r="K765" s="14">
        <v>0</v>
      </c>
      <c r="L765" s="14">
        <v>0</v>
      </c>
      <c r="M765" s="14">
        <v>0</v>
      </c>
      <c r="N765" s="14">
        <v>0</v>
      </c>
      <c r="O765" s="14">
        <v>0</v>
      </c>
      <c r="P765" s="14">
        <v>0</v>
      </c>
      <c r="Q765" s="14">
        <f t="shared" si="913"/>
        <v>0</v>
      </c>
      <c r="R765" s="14">
        <v>0</v>
      </c>
      <c r="S765" s="14">
        <v>0</v>
      </c>
      <c r="T765" s="14">
        <v>0</v>
      </c>
      <c r="U765" s="14">
        <v>0</v>
      </c>
      <c r="V765" s="14">
        <v>0</v>
      </c>
      <c r="W765" s="14">
        <v>0</v>
      </c>
      <c r="X765" s="14">
        <v>0</v>
      </c>
      <c r="Y765" s="14">
        <v>0</v>
      </c>
      <c r="Z765" s="14">
        <v>0</v>
      </c>
    </row>
    <row r="766" spans="1:26" ht="61.5" thickTop="1" thickBot="1" x14ac:dyDescent="0.3">
      <c r="A766" s="5" t="s">
        <v>264</v>
      </c>
      <c r="B766" s="6" t="s">
        <v>265</v>
      </c>
      <c r="C766" s="13">
        <f t="shared" si="911"/>
        <v>0</v>
      </c>
      <c r="D766" s="13">
        <f>SUM(D767,D772)</f>
        <v>0</v>
      </c>
      <c r="E766" s="13">
        <f>SUM(E767,E772)</f>
        <v>0</v>
      </c>
      <c r="F766" s="13">
        <f>SUM(F767,F772)</f>
        <v>0</v>
      </c>
      <c r="G766" s="13">
        <f>SUM(G767,G772)</f>
        <v>0</v>
      </c>
      <c r="H766" s="13">
        <f t="shared" si="912"/>
        <v>210.655</v>
      </c>
      <c r="I766" s="13">
        <f t="shared" ref="I766:P766" si="936">SUM(I767,I772)</f>
        <v>210.655</v>
      </c>
      <c r="J766" s="13">
        <f t="shared" si="936"/>
        <v>0</v>
      </c>
      <c r="K766" s="13">
        <f t="shared" si="936"/>
        <v>0</v>
      </c>
      <c r="L766" s="13">
        <f t="shared" si="936"/>
        <v>0</v>
      </c>
      <c r="M766" s="13">
        <f t="shared" si="936"/>
        <v>0</v>
      </c>
      <c r="N766" s="13">
        <f t="shared" si="936"/>
        <v>0</v>
      </c>
      <c r="O766" s="13">
        <f t="shared" si="936"/>
        <v>0</v>
      </c>
      <c r="P766" s="13">
        <f t="shared" si="936"/>
        <v>0</v>
      </c>
      <c r="Q766" s="13">
        <f t="shared" si="913"/>
        <v>6267.64473</v>
      </c>
      <c r="R766" s="13">
        <f t="shared" ref="R766:Z766" si="937">SUM(R767,R772)</f>
        <v>210.64472999999998</v>
      </c>
      <c r="S766" s="13">
        <f t="shared" si="937"/>
        <v>0</v>
      </c>
      <c r="T766" s="13">
        <f t="shared" si="937"/>
        <v>0</v>
      </c>
      <c r="U766" s="13">
        <f t="shared" si="937"/>
        <v>0</v>
      </c>
      <c r="V766" s="13">
        <f t="shared" si="937"/>
        <v>0</v>
      </c>
      <c r="W766" s="13">
        <f t="shared" si="937"/>
        <v>6057</v>
      </c>
      <c r="X766" s="13">
        <f t="shared" si="937"/>
        <v>0</v>
      </c>
      <c r="Y766" s="13">
        <f t="shared" si="937"/>
        <v>0</v>
      </c>
      <c r="Z766" s="13">
        <f t="shared" si="937"/>
        <v>0</v>
      </c>
    </row>
    <row r="767" spans="1:26" ht="16.5" thickTop="1" thickBot="1" x14ac:dyDescent="0.3">
      <c r="A767" s="5" t="s">
        <v>0</v>
      </c>
      <c r="B767" s="7" t="s">
        <v>19</v>
      </c>
      <c r="C767" s="14">
        <f t="shared" si="911"/>
        <v>0</v>
      </c>
      <c r="D767" s="14">
        <f>SUM(D768:D769)</f>
        <v>0</v>
      </c>
      <c r="E767" s="14">
        <f>SUM(E768:E769)</f>
        <v>0</v>
      </c>
      <c r="F767" s="14">
        <f>SUM(F768:F769)</f>
        <v>0</v>
      </c>
      <c r="G767" s="14">
        <f>SUM(G768:G769)</f>
        <v>0</v>
      </c>
      <c r="H767" s="14">
        <f t="shared" si="912"/>
        <v>201.155</v>
      </c>
      <c r="I767" s="14">
        <f t="shared" ref="I767:P767" si="938">SUM(I768:I769)</f>
        <v>201.155</v>
      </c>
      <c r="J767" s="14">
        <f t="shared" si="938"/>
        <v>0</v>
      </c>
      <c r="K767" s="14">
        <f t="shared" si="938"/>
        <v>0</v>
      </c>
      <c r="L767" s="14">
        <f t="shared" si="938"/>
        <v>0</v>
      </c>
      <c r="M767" s="14">
        <f t="shared" si="938"/>
        <v>0</v>
      </c>
      <c r="N767" s="14">
        <f t="shared" si="938"/>
        <v>0</v>
      </c>
      <c r="O767" s="14">
        <f t="shared" si="938"/>
        <v>0</v>
      </c>
      <c r="P767" s="14">
        <f t="shared" si="938"/>
        <v>0</v>
      </c>
      <c r="Q767" s="14">
        <f t="shared" si="913"/>
        <v>2623.9483999999998</v>
      </c>
      <c r="R767" s="14">
        <f t="shared" ref="R767:Z767" si="939">SUM(R768:R769)</f>
        <v>201.14839999999998</v>
      </c>
      <c r="S767" s="14">
        <f t="shared" si="939"/>
        <v>0</v>
      </c>
      <c r="T767" s="14">
        <f t="shared" si="939"/>
        <v>0</v>
      </c>
      <c r="U767" s="14">
        <f t="shared" si="939"/>
        <v>0</v>
      </c>
      <c r="V767" s="14">
        <f t="shared" si="939"/>
        <v>0</v>
      </c>
      <c r="W767" s="14">
        <f t="shared" si="939"/>
        <v>2422.7999999999997</v>
      </c>
      <c r="X767" s="14">
        <f t="shared" si="939"/>
        <v>0</v>
      </c>
      <c r="Y767" s="14">
        <f t="shared" si="939"/>
        <v>0</v>
      </c>
      <c r="Z767" s="14">
        <f t="shared" si="939"/>
        <v>0</v>
      </c>
    </row>
    <row r="768" spans="1:26" ht="16.5" thickTop="1" thickBot="1" x14ac:dyDescent="0.3">
      <c r="A768" s="5" t="s">
        <v>0</v>
      </c>
      <c r="B768" s="8" t="s">
        <v>21</v>
      </c>
      <c r="C768" s="14">
        <f t="shared" si="911"/>
        <v>0</v>
      </c>
      <c r="D768" s="14">
        <v>0</v>
      </c>
      <c r="E768" s="14">
        <v>0</v>
      </c>
      <c r="F768" s="14">
        <v>0</v>
      </c>
      <c r="G768" s="14">
        <v>0</v>
      </c>
      <c r="H768" s="14">
        <f t="shared" si="912"/>
        <v>0</v>
      </c>
      <c r="I768" s="14">
        <v>0</v>
      </c>
      <c r="J768" s="14">
        <v>0</v>
      </c>
      <c r="K768" s="14">
        <v>0</v>
      </c>
      <c r="L768" s="14">
        <v>0</v>
      </c>
      <c r="M768" s="14">
        <v>0</v>
      </c>
      <c r="N768" s="14">
        <v>0</v>
      </c>
      <c r="O768" s="14">
        <v>0</v>
      </c>
      <c r="P768" s="14">
        <v>0</v>
      </c>
      <c r="Q768" s="14">
        <f t="shared" si="913"/>
        <v>302.85000000000002</v>
      </c>
      <c r="R768" s="14">
        <v>0</v>
      </c>
      <c r="S768" s="14">
        <v>0</v>
      </c>
      <c r="T768" s="14">
        <v>0</v>
      </c>
      <c r="U768" s="14">
        <v>0</v>
      </c>
      <c r="V768" s="14">
        <v>0</v>
      </c>
      <c r="W768" s="14">
        <v>302.85000000000002</v>
      </c>
      <c r="X768" s="14">
        <v>0</v>
      </c>
      <c r="Y768" s="14">
        <v>0</v>
      </c>
      <c r="Z768" s="14">
        <v>0</v>
      </c>
    </row>
    <row r="769" spans="1:26" ht="16.5" thickTop="1" thickBot="1" x14ac:dyDescent="0.3">
      <c r="A769" s="5" t="s">
        <v>0</v>
      </c>
      <c r="B769" s="8" t="s">
        <v>37</v>
      </c>
      <c r="C769" s="14">
        <f t="shared" si="911"/>
        <v>0</v>
      </c>
      <c r="D769" s="14">
        <f>SUM(D770:D771)</f>
        <v>0</v>
      </c>
      <c r="E769" s="14">
        <f>SUM(E770:E771)</f>
        <v>0</v>
      </c>
      <c r="F769" s="14">
        <f>SUM(F770:F771)</f>
        <v>0</v>
      </c>
      <c r="G769" s="14">
        <f>SUM(G770:G771)</f>
        <v>0</v>
      </c>
      <c r="H769" s="14">
        <f t="shared" si="912"/>
        <v>201.155</v>
      </c>
      <c r="I769" s="14">
        <f t="shared" ref="I769:P769" si="940">SUM(I770:I771)</f>
        <v>201.155</v>
      </c>
      <c r="J769" s="14">
        <f t="shared" si="940"/>
        <v>0</v>
      </c>
      <c r="K769" s="14">
        <f t="shared" si="940"/>
        <v>0</v>
      </c>
      <c r="L769" s="14">
        <f t="shared" si="940"/>
        <v>0</v>
      </c>
      <c r="M769" s="14">
        <f t="shared" si="940"/>
        <v>0</v>
      </c>
      <c r="N769" s="14">
        <f t="shared" si="940"/>
        <v>0</v>
      </c>
      <c r="O769" s="14">
        <f t="shared" si="940"/>
        <v>0</v>
      </c>
      <c r="P769" s="14">
        <f t="shared" si="940"/>
        <v>0</v>
      </c>
      <c r="Q769" s="14">
        <f t="shared" si="913"/>
        <v>2321.0983999999999</v>
      </c>
      <c r="R769" s="14">
        <f t="shared" ref="R769:Z769" si="941">SUM(R770:R771)</f>
        <v>201.14839999999998</v>
      </c>
      <c r="S769" s="14">
        <f t="shared" si="941"/>
        <v>0</v>
      </c>
      <c r="T769" s="14">
        <f t="shared" si="941"/>
        <v>0</v>
      </c>
      <c r="U769" s="14">
        <f t="shared" si="941"/>
        <v>0</v>
      </c>
      <c r="V769" s="14">
        <f t="shared" si="941"/>
        <v>0</v>
      </c>
      <c r="W769" s="14">
        <f t="shared" si="941"/>
        <v>2119.9499999999998</v>
      </c>
      <c r="X769" s="14">
        <f t="shared" si="941"/>
        <v>0</v>
      </c>
      <c r="Y769" s="14">
        <f t="shared" si="941"/>
        <v>0</v>
      </c>
      <c r="Z769" s="14">
        <f t="shared" si="941"/>
        <v>0</v>
      </c>
    </row>
    <row r="770" spans="1:26" ht="31.5" thickTop="1" thickBot="1" x14ac:dyDescent="0.3">
      <c r="A770" s="5" t="s">
        <v>0</v>
      </c>
      <c r="B770" s="9" t="s">
        <v>38</v>
      </c>
      <c r="C770" s="14">
        <f t="shared" si="911"/>
        <v>0</v>
      </c>
      <c r="D770" s="14">
        <v>0</v>
      </c>
      <c r="E770" s="14">
        <v>0</v>
      </c>
      <c r="F770" s="14">
        <v>0</v>
      </c>
      <c r="G770" s="14">
        <v>0</v>
      </c>
      <c r="H770" s="14">
        <f t="shared" si="912"/>
        <v>1.37</v>
      </c>
      <c r="I770" s="14">
        <v>1.37</v>
      </c>
      <c r="J770" s="14">
        <v>0</v>
      </c>
      <c r="K770" s="14">
        <v>0</v>
      </c>
      <c r="L770" s="14">
        <v>0</v>
      </c>
      <c r="M770" s="14">
        <v>0</v>
      </c>
      <c r="N770" s="14">
        <v>0</v>
      </c>
      <c r="O770" s="14">
        <v>0</v>
      </c>
      <c r="P770" s="14">
        <v>0</v>
      </c>
      <c r="Q770" s="14">
        <f t="shared" si="913"/>
        <v>1.3667199999999999</v>
      </c>
      <c r="R770" s="14">
        <v>1.3667199999999999</v>
      </c>
      <c r="S770" s="14">
        <v>0</v>
      </c>
      <c r="T770" s="14">
        <v>0</v>
      </c>
      <c r="U770" s="14">
        <v>0</v>
      </c>
      <c r="V770" s="14">
        <v>0</v>
      </c>
      <c r="W770" s="14">
        <v>0</v>
      </c>
      <c r="X770" s="14">
        <v>0</v>
      </c>
      <c r="Y770" s="14">
        <v>0</v>
      </c>
      <c r="Z770" s="14">
        <v>0</v>
      </c>
    </row>
    <row r="771" spans="1:26" ht="31.5" thickTop="1" thickBot="1" x14ac:dyDescent="0.3">
      <c r="A771" s="5" t="s">
        <v>0</v>
      </c>
      <c r="B771" s="9" t="s">
        <v>39</v>
      </c>
      <c r="C771" s="14">
        <f t="shared" si="911"/>
        <v>0</v>
      </c>
      <c r="D771" s="14">
        <v>0</v>
      </c>
      <c r="E771" s="14">
        <v>0</v>
      </c>
      <c r="F771" s="14">
        <v>0</v>
      </c>
      <c r="G771" s="14">
        <v>0</v>
      </c>
      <c r="H771" s="14">
        <f t="shared" si="912"/>
        <v>199.785</v>
      </c>
      <c r="I771" s="14">
        <v>199.785</v>
      </c>
      <c r="J771" s="14">
        <v>0</v>
      </c>
      <c r="K771" s="14">
        <v>0</v>
      </c>
      <c r="L771" s="14">
        <v>0</v>
      </c>
      <c r="M771" s="14">
        <v>0</v>
      </c>
      <c r="N771" s="14">
        <v>0</v>
      </c>
      <c r="O771" s="14">
        <v>0</v>
      </c>
      <c r="P771" s="14">
        <v>0</v>
      </c>
      <c r="Q771" s="14">
        <f t="shared" si="913"/>
        <v>2319.7316799999999</v>
      </c>
      <c r="R771" s="14">
        <v>199.78167999999999</v>
      </c>
      <c r="S771" s="14">
        <v>0</v>
      </c>
      <c r="T771" s="14">
        <v>0</v>
      </c>
      <c r="U771" s="14">
        <v>0</v>
      </c>
      <c r="V771" s="14">
        <v>0</v>
      </c>
      <c r="W771" s="14">
        <v>2119.9499999999998</v>
      </c>
      <c r="X771" s="14">
        <v>0</v>
      </c>
      <c r="Y771" s="14">
        <v>0</v>
      </c>
      <c r="Z771" s="14">
        <v>0</v>
      </c>
    </row>
    <row r="772" spans="1:26" ht="16.5" thickTop="1" thickBot="1" x14ac:dyDescent="0.3">
      <c r="A772" s="5" t="s">
        <v>0</v>
      </c>
      <c r="B772" s="7" t="s">
        <v>40</v>
      </c>
      <c r="C772" s="14">
        <f t="shared" si="911"/>
        <v>0</v>
      </c>
      <c r="D772" s="14">
        <v>0</v>
      </c>
      <c r="E772" s="14">
        <v>0</v>
      </c>
      <c r="F772" s="14">
        <v>0</v>
      </c>
      <c r="G772" s="14">
        <v>0</v>
      </c>
      <c r="H772" s="14">
        <f t="shared" si="912"/>
        <v>9.5</v>
      </c>
      <c r="I772" s="14">
        <v>9.5</v>
      </c>
      <c r="J772" s="14">
        <v>0</v>
      </c>
      <c r="K772" s="14">
        <v>0</v>
      </c>
      <c r="L772" s="14">
        <v>0</v>
      </c>
      <c r="M772" s="14">
        <v>0</v>
      </c>
      <c r="N772" s="14">
        <v>0</v>
      </c>
      <c r="O772" s="14">
        <v>0</v>
      </c>
      <c r="P772" s="14">
        <v>0</v>
      </c>
      <c r="Q772" s="14">
        <f t="shared" si="913"/>
        <v>3643.6963299999998</v>
      </c>
      <c r="R772" s="14">
        <v>9.4963300000000004</v>
      </c>
      <c r="S772" s="14">
        <v>0</v>
      </c>
      <c r="T772" s="14">
        <v>0</v>
      </c>
      <c r="U772" s="14">
        <v>0</v>
      </c>
      <c r="V772" s="14">
        <v>0</v>
      </c>
      <c r="W772" s="14">
        <v>3634.2</v>
      </c>
      <c r="X772" s="14">
        <v>0</v>
      </c>
      <c r="Y772" s="14">
        <v>0</v>
      </c>
      <c r="Z772" s="14">
        <v>0</v>
      </c>
    </row>
    <row r="773" spans="1:26" ht="15.75" thickTop="1" x14ac:dyDescent="0.25"/>
  </sheetData>
  <autoFilter ref="A5:Z5"/>
  <mergeCells count="4">
    <mergeCell ref="C4:G4"/>
    <mergeCell ref="H4:P4"/>
    <mergeCell ref="Q4:Z4"/>
    <mergeCell ref="A2:B2"/>
  </mergeCells>
  <pageMargins left="1" right="1" top="1" bottom="1" header="1" footer="1"/>
  <pageSetup scale="3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Darejan Iakobishvili</cp:lastModifiedBy>
  <cp:lastPrinted>2020-02-10T08:02:27Z</cp:lastPrinted>
  <dcterms:created xsi:type="dcterms:W3CDTF">2020-02-01T15:39:48Z</dcterms:created>
  <dcterms:modified xsi:type="dcterms:W3CDTF">2020-02-19T14:03:15Z</dcterms:modified>
  <cp:category/>
  <cp:contentStatus/>
</cp:coreProperties>
</file>